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e\Liga\Liga\2015\"/>
    </mc:Choice>
  </mc:AlternateContent>
  <bookViews>
    <workbookView xWindow="0" yWindow="0" windowWidth="20490" windowHeight="7755"/>
  </bookViews>
  <sheets>
    <sheet name="Tabelle1" sheetId="1" r:id="rId1"/>
  </sheets>
  <definedNames>
    <definedName name="_xlnm._FilterDatabase" localSheetId="0" hidden="1">Tabelle1!$B$6:$O$72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N8" i="1" s="1"/>
  <c r="O8" i="1" s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N15" i="1" s="1"/>
  <c r="O15" i="1" s="1"/>
  <c r="K16" i="1"/>
  <c r="L16" i="1"/>
  <c r="M16" i="1"/>
  <c r="K17" i="1"/>
  <c r="L17" i="1"/>
  <c r="M17" i="1"/>
  <c r="K18" i="1"/>
  <c r="L18" i="1"/>
  <c r="M18" i="1"/>
  <c r="K19" i="1"/>
  <c r="L19" i="1"/>
  <c r="M19" i="1"/>
  <c r="N19" i="1" s="1"/>
  <c r="O19" i="1" s="1"/>
  <c r="K20" i="1"/>
  <c r="L20" i="1"/>
  <c r="M20" i="1"/>
  <c r="K21" i="1"/>
  <c r="L21" i="1"/>
  <c r="M21" i="1"/>
  <c r="K22" i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N27" i="1" s="1"/>
  <c r="O27" i="1" s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N36" i="1" s="1"/>
  <c r="O36" i="1" s="1"/>
  <c r="L36" i="1"/>
  <c r="M36" i="1"/>
  <c r="K37" i="1"/>
  <c r="L37" i="1"/>
  <c r="M37" i="1"/>
  <c r="K38" i="1"/>
  <c r="L38" i="1"/>
  <c r="M38" i="1"/>
  <c r="K39" i="1"/>
  <c r="L39" i="1"/>
  <c r="M39" i="1"/>
  <c r="N39" i="1" s="1"/>
  <c r="O39" i="1" s="1"/>
  <c r="K40" i="1"/>
  <c r="L40" i="1"/>
  <c r="M40" i="1"/>
  <c r="K41" i="1"/>
  <c r="L41" i="1"/>
  <c r="N41" i="1" s="1"/>
  <c r="O41" i="1" s="1"/>
  <c r="M41" i="1"/>
  <c r="K42" i="1"/>
  <c r="L42" i="1"/>
  <c r="M42" i="1"/>
  <c r="N42" i="1" s="1"/>
  <c r="O42" i="1" s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N47" i="1" s="1"/>
  <c r="O47" i="1" s="1"/>
  <c r="K48" i="1"/>
  <c r="L48" i="1"/>
  <c r="M48" i="1"/>
  <c r="K49" i="1"/>
  <c r="L49" i="1"/>
  <c r="M49" i="1"/>
  <c r="K50" i="1"/>
  <c r="L50" i="1"/>
  <c r="M50" i="1"/>
  <c r="K51" i="1"/>
  <c r="L51" i="1"/>
  <c r="M51" i="1"/>
  <c r="N51" i="1" s="1"/>
  <c r="O51" i="1" s="1"/>
  <c r="K52" i="1"/>
  <c r="N52" i="1" s="1"/>
  <c r="O52" i="1" s="1"/>
  <c r="L52" i="1"/>
  <c r="M52" i="1"/>
  <c r="K53" i="1"/>
  <c r="L53" i="1"/>
  <c r="M53" i="1"/>
  <c r="K54" i="1"/>
  <c r="L54" i="1"/>
  <c r="M54" i="1"/>
  <c r="K55" i="1"/>
  <c r="L55" i="1"/>
  <c r="M55" i="1"/>
  <c r="N55" i="1" s="1"/>
  <c r="O55" i="1" s="1"/>
  <c r="K56" i="1"/>
  <c r="N56" i="1" s="1"/>
  <c r="O56" i="1" s="1"/>
  <c r="L56" i="1"/>
  <c r="M56" i="1"/>
  <c r="K57" i="1"/>
  <c r="L57" i="1"/>
  <c r="M57" i="1"/>
  <c r="K58" i="1"/>
  <c r="L58" i="1"/>
  <c r="M58" i="1"/>
  <c r="K59" i="1"/>
  <c r="L59" i="1"/>
  <c r="M59" i="1"/>
  <c r="N59" i="1" s="1"/>
  <c r="O59" i="1" s="1"/>
  <c r="K60" i="1"/>
  <c r="L60" i="1"/>
  <c r="M60" i="1"/>
  <c r="K61" i="1"/>
  <c r="N61" i="1" s="1"/>
  <c r="O61" i="1" s="1"/>
  <c r="L61" i="1"/>
  <c r="M61" i="1"/>
  <c r="K62" i="1"/>
  <c r="L62" i="1"/>
  <c r="M62" i="1"/>
  <c r="K63" i="1"/>
  <c r="L63" i="1"/>
  <c r="M63" i="1"/>
  <c r="N63" i="1" s="1"/>
  <c r="O63" i="1" s="1"/>
  <c r="K64" i="1"/>
  <c r="N64" i="1" s="1"/>
  <c r="O64" i="1" s="1"/>
  <c r="L64" i="1"/>
  <c r="M64" i="1"/>
  <c r="K65" i="1"/>
  <c r="L65" i="1"/>
  <c r="M65" i="1"/>
  <c r="K66" i="1"/>
  <c r="L66" i="1"/>
  <c r="M66" i="1"/>
  <c r="K67" i="1"/>
  <c r="L67" i="1"/>
  <c r="M67" i="1"/>
  <c r="N67" i="1" s="1"/>
  <c r="O67" i="1" s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N72" i="1" s="1"/>
  <c r="O72" i="1" s="1"/>
  <c r="L72" i="1"/>
  <c r="M72" i="1"/>
  <c r="L7" i="1"/>
  <c r="M7" i="1"/>
  <c r="N23" i="1"/>
  <c r="O23" i="1" s="1"/>
  <c r="K7" i="1"/>
  <c r="N9" i="1"/>
  <c r="O9" i="1" s="1"/>
  <c r="N48" i="1"/>
  <c r="O48" i="1" s="1"/>
  <c r="N60" i="1"/>
  <c r="O60" i="1" s="1"/>
  <c r="N71" i="1"/>
  <c r="O71" i="1" s="1"/>
  <c r="M5" i="1"/>
  <c r="L5" i="1"/>
  <c r="K5" i="1"/>
  <c r="N66" i="1" l="1"/>
  <c r="O66" i="1" s="1"/>
  <c r="N57" i="1"/>
  <c r="O57" i="1" s="1"/>
  <c r="N50" i="1"/>
  <c r="O50" i="1" s="1"/>
  <c r="N34" i="1"/>
  <c r="O34" i="1" s="1"/>
  <c r="N30" i="1"/>
  <c r="O30" i="1" s="1"/>
  <c r="N26" i="1"/>
  <c r="O26" i="1" s="1"/>
  <c r="N25" i="1"/>
  <c r="O25" i="1" s="1"/>
  <c r="N22" i="1"/>
  <c r="O22" i="1" s="1"/>
  <c r="N17" i="1"/>
  <c r="O17" i="1" s="1"/>
  <c r="N69" i="1"/>
  <c r="O69" i="1" s="1"/>
  <c r="N53" i="1"/>
  <c r="O53" i="1" s="1"/>
  <c r="N70" i="1"/>
  <c r="O70" i="1" s="1"/>
  <c r="N68" i="1"/>
  <c r="O68" i="1" s="1"/>
  <c r="N62" i="1"/>
  <c r="O62" i="1" s="1"/>
  <c r="N54" i="1"/>
  <c r="O54" i="1" s="1"/>
  <c r="N46" i="1"/>
  <c r="O46" i="1" s="1"/>
  <c r="N49" i="1"/>
  <c r="O49" i="1" s="1"/>
  <c r="N45" i="1"/>
  <c r="O45" i="1" s="1"/>
  <c r="N38" i="1"/>
  <c r="O38" i="1" s="1"/>
  <c r="N20" i="1"/>
  <c r="O20" i="1" s="1"/>
  <c r="N31" i="1"/>
  <c r="O31" i="1" s="1"/>
  <c r="N29" i="1"/>
  <c r="O29" i="1" s="1"/>
  <c r="N14" i="1"/>
  <c r="O14" i="1" s="1"/>
  <c r="N7" i="1"/>
  <c r="O7" i="1" s="1"/>
  <c r="N16" i="1"/>
  <c r="O16" i="1" s="1"/>
  <c r="N65" i="1"/>
  <c r="O65" i="1" s="1"/>
  <c r="N58" i="1"/>
  <c r="O58" i="1" s="1"/>
  <c r="N33" i="1"/>
  <c r="O33" i="1" s="1"/>
  <c r="N43" i="1"/>
  <c r="O43" i="1" s="1"/>
  <c r="N44" i="1"/>
  <c r="O44" i="1" s="1"/>
  <c r="N28" i="1"/>
  <c r="O28" i="1" s="1"/>
  <c r="N40" i="1"/>
  <c r="O40" i="1" s="1"/>
  <c r="N35" i="1"/>
  <c r="O35" i="1" s="1"/>
  <c r="N37" i="1"/>
  <c r="O37" i="1" s="1"/>
  <c r="N24" i="1"/>
  <c r="O24" i="1" s="1"/>
  <c r="N21" i="1"/>
  <c r="O21" i="1" s="1"/>
  <c r="N12" i="1"/>
  <c r="O12" i="1" s="1"/>
  <c r="N10" i="1"/>
  <c r="O10" i="1" s="1"/>
  <c r="N18" i="1"/>
  <c r="O18" i="1" s="1"/>
  <c r="N32" i="1"/>
  <c r="O32" i="1" s="1"/>
  <c r="N11" i="1"/>
  <c r="O11" i="1" s="1"/>
  <c r="N13" i="1"/>
  <c r="O13" i="1" s="1"/>
</calcChain>
</file>

<file path=xl/sharedStrings.xml><?xml version="1.0" encoding="utf-8"?>
<sst xmlns="http://schemas.openxmlformats.org/spreadsheetml/2006/main" count="314" uniqueCount="195">
  <si>
    <t>Name</t>
  </si>
  <si>
    <t>Glider</t>
  </si>
  <si>
    <t>Sponsor</t>
  </si>
  <si>
    <t>Total</t>
  </si>
  <si>
    <t>M</t>
  </si>
  <si>
    <t>Ozone Enzo 2</t>
  </si>
  <si>
    <t>-</t>
  </si>
  <si>
    <t>MWZ 24</t>
  </si>
  <si>
    <t>barthelmann1900@web.de</t>
  </si>
  <si>
    <t>Flugschule Brodpeak Turnpoint</t>
  </si>
  <si>
    <t>Mehrer Compression / Logist</t>
  </si>
  <si>
    <t>Flugschule Luftikus</t>
  </si>
  <si>
    <t>www.contest.eu, HLB Hessen</t>
  </si>
  <si>
    <t>MW224 Ozone DHV Active-Zone</t>
  </si>
  <si>
    <t>www.kontest.eu www.parawing.de</t>
  </si>
  <si>
    <t>Hochries Sammerberg</t>
  </si>
  <si>
    <t>Ozone M6</t>
  </si>
  <si>
    <t>Niviuk Icepeak 6</t>
  </si>
  <si>
    <t>Parawing</t>
  </si>
  <si>
    <t>Ozone Enzo 2 S</t>
  </si>
  <si>
    <t>j.nuber@gmx.net</t>
  </si>
  <si>
    <t>moselglider.de; asalux.lu</t>
  </si>
  <si>
    <t>GSD Software</t>
  </si>
  <si>
    <t>Gin Gliders</t>
  </si>
  <si>
    <t>Big Pump</t>
  </si>
  <si>
    <t>www.quabau.de</t>
  </si>
  <si>
    <t>SWING / ADIDAS</t>
  </si>
  <si>
    <t>haraldwilhelmi@web.de</t>
  </si>
  <si>
    <t>Skywalk Cayenne 4</t>
  </si>
  <si>
    <t>Skywalk X Alps</t>
  </si>
  <si>
    <t>Skywalk</t>
  </si>
  <si>
    <t>Niviuk Peak 3</t>
  </si>
  <si>
    <t>Aircross.eu</t>
  </si>
  <si>
    <t>UP Trango XC3</t>
  </si>
  <si>
    <t>UP Inrternational DGFW</t>
  </si>
  <si>
    <t>Ozone M4</t>
  </si>
  <si>
    <t>Nova Factor 2</t>
  </si>
  <si>
    <t>Gin GTO 2</t>
  </si>
  <si>
    <t>GSC Hochries</t>
  </si>
  <si>
    <t>Ozone Delta 2</t>
  </si>
  <si>
    <t>BGD Base</t>
  </si>
  <si>
    <t>?</t>
  </si>
  <si>
    <t>UP Trango XC</t>
  </si>
  <si>
    <t>talkyoo.net</t>
  </si>
  <si>
    <t>Nova Triton 2</t>
  </si>
  <si>
    <t>www.charly-produkte.de</t>
  </si>
  <si>
    <t>Geschlecht</t>
  </si>
  <si>
    <t>Bahn</t>
  </si>
  <si>
    <t>Bauer</t>
  </si>
  <si>
    <t>Manuel</t>
  </si>
  <si>
    <t>Bernhard</t>
  </si>
  <si>
    <t>Born</t>
  </si>
  <si>
    <t>Böttcher</t>
  </si>
  <si>
    <t>Jonas</t>
  </si>
  <si>
    <t>Braun</t>
  </si>
  <si>
    <t>Tom</t>
  </si>
  <si>
    <t>F</t>
  </si>
  <si>
    <t>Fischer</t>
  </si>
  <si>
    <t>Haag</t>
  </si>
  <si>
    <t>Philipp</t>
  </si>
  <si>
    <t>Hohn</t>
  </si>
  <si>
    <t>Sebastian</t>
  </si>
  <si>
    <t>Huber</t>
  </si>
  <si>
    <t>Tim</t>
  </si>
  <si>
    <t>Hummel</t>
  </si>
  <si>
    <t>Kalter</t>
  </si>
  <si>
    <t>Boris</t>
  </si>
  <si>
    <t>Keller</t>
  </si>
  <si>
    <t>Kirsch</t>
  </si>
  <si>
    <t>Klaus</t>
  </si>
  <si>
    <t>Meyer</t>
  </si>
  <si>
    <t>Stephan</t>
  </si>
  <si>
    <t>Philippe</t>
  </si>
  <si>
    <t>Barthelmann</t>
  </si>
  <si>
    <t>Baudendistel</t>
  </si>
  <si>
    <t>Axel</t>
  </si>
  <si>
    <t>Bienhüls</t>
  </si>
  <si>
    <t>Bormann</t>
  </si>
  <si>
    <t>Bretz</t>
  </si>
  <si>
    <t>Budack</t>
  </si>
  <si>
    <t>Cassar</t>
  </si>
  <si>
    <t>Citoler</t>
  </si>
  <si>
    <t>Pedro</t>
  </si>
  <si>
    <t>Daschner</t>
  </si>
  <si>
    <t>Dathe</t>
  </si>
  <si>
    <t>Yvonne</t>
  </si>
  <si>
    <t>Ebenfeld</t>
  </si>
  <si>
    <t>Ehmann</t>
  </si>
  <si>
    <t>Andi</t>
  </si>
  <si>
    <t>Gotterbarm</t>
  </si>
  <si>
    <t>Marco</t>
  </si>
  <si>
    <t>Hashagen</t>
  </si>
  <si>
    <t>Kai</t>
  </si>
  <si>
    <t>Hauser</t>
  </si>
  <si>
    <t>Robert</t>
  </si>
  <si>
    <t>Hertwig</t>
  </si>
  <si>
    <t>Hinestroza</t>
  </si>
  <si>
    <t>Ide</t>
  </si>
  <si>
    <t>Jirgal</t>
  </si>
  <si>
    <t>Kierdorf</t>
  </si>
  <si>
    <t>Knoll</t>
  </si>
  <si>
    <t>Knur</t>
  </si>
  <si>
    <t>Kunit</t>
  </si>
  <si>
    <t>Malecki</t>
  </si>
  <si>
    <t>Mühlich</t>
  </si>
  <si>
    <t>Hagen</t>
  </si>
  <si>
    <t>Nägele</t>
  </si>
  <si>
    <t>Nuber</t>
  </si>
  <si>
    <t>Petz</t>
  </si>
  <si>
    <t>Prinz</t>
  </si>
  <si>
    <t>Ulrich</t>
  </si>
  <si>
    <t>Sattler</t>
  </si>
  <si>
    <t>Schmidt</t>
  </si>
  <si>
    <t>Tillmann</t>
  </si>
  <si>
    <t>Vogel</t>
  </si>
  <si>
    <t>Wegmann</t>
  </si>
  <si>
    <t>Puttrich</t>
  </si>
  <si>
    <t>Rebhan</t>
  </si>
  <si>
    <t>Straßer</t>
  </si>
  <si>
    <t>Uli</t>
  </si>
  <si>
    <t>Tcaciuc</t>
  </si>
  <si>
    <t>Tommek</t>
  </si>
  <si>
    <t>Torn</t>
  </si>
  <si>
    <t>Tretter</t>
  </si>
  <si>
    <t>Tyrkas</t>
  </si>
  <si>
    <t>Wensauer</t>
  </si>
  <si>
    <t>Wilhelmi</t>
  </si>
  <si>
    <t>Zenker</t>
  </si>
  <si>
    <t xml:space="preserve">Andreas </t>
  </si>
  <si>
    <t xml:space="preserve">Annalena </t>
  </si>
  <si>
    <t xml:space="preserve">Christian </t>
  </si>
  <si>
    <t xml:space="preserve">Daniel </t>
  </si>
  <si>
    <t xml:space="preserve">Ferdinand </t>
  </si>
  <si>
    <t xml:space="preserve">Florian </t>
  </si>
  <si>
    <t xml:space="preserve">Fredegar </t>
  </si>
  <si>
    <t xml:space="preserve">Günter </t>
  </si>
  <si>
    <t xml:space="preserve">Harald </t>
  </si>
  <si>
    <t xml:space="preserve">Heinrich </t>
  </si>
  <si>
    <t xml:space="preserve">Heinz </t>
  </si>
  <si>
    <t xml:space="preserve">Jakob </t>
  </si>
  <si>
    <t xml:space="preserve">Jan-Philip </t>
  </si>
  <si>
    <t xml:space="preserve">Jean-Pierre </t>
  </si>
  <si>
    <t xml:space="preserve">Jens </t>
  </si>
  <si>
    <t xml:space="preserve">Jeremie </t>
  </si>
  <si>
    <t xml:space="preserve">Joachim </t>
  </si>
  <si>
    <t xml:space="preserve">Joerg </t>
  </si>
  <si>
    <t xml:space="preserve">Jürgen </t>
  </si>
  <si>
    <t xml:space="preserve">Lars </t>
  </si>
  <si>
    <t xml:space="preserve">Manfred </t>
  </si>
  <si>
    <t xml:space="preserve">Marc </t>
  </si>
  <si>
    <t xml:space="preserve">Markus </t>
  </si>
  <si>
    <t xml:space="preserve">Martin </t>
  </si>
  <si>
    <t xml:space="preserve">Maurice </t>
  </si>
  <si>
    <t xml:space="preserve">Melanie </t>
  </si>
  <si>
    <t xml:space="preserve">Peter </t>
  </si>
  <si>
    <t xml:space="preserve">Reiner </t>
  </si>
  <si>
    <t xml:space="preserve">Rene </t>
  </si>
  <si>
    <t xml:space="preserve">Simon </t>
  </si>
  <si>
    <t xml:space="preserve">Stefan </t>
  </si>
  <si>
    <t xml:space="preserve">Thomas </t>
  </si>
  <si>
    <t xml:space="preserve">Torsten </t>
  </si>
  <si>
    <t xml:space="preserve">Uwe </t>
  </si>
  <si>
    <t xml:space="preserve">Verena </t>
  </si>
  <si>
    <t>Frank M.</t>
  </si>
  <si>
    <t>Josef (Nero)</t>
  </si>
  <si>
    <t>Tobias Boris</t>
  </si>
  <si>
    <t>Jung</t>
  </si>
  <si>
    <t>Lang</t>
  </si>
  <si>
    <t>Vorname</t>
  </si>
  <si>
    <t>Swing/talkyoo/FS-Chiemsee/1PCS/GSC-Hochries</t>
  </si>
  <si>
    <t>Swing Nexus</t>
  </si>
  <si>
    <t>SWING</t>
  </si>
  <si>
    <t>T1 - Liga</t>
  </si>
  <si>
    <t>T2 - Liga</t>
  </si>
  <si>
    <t>T3 - Liga</t>
  </si>
  <si>
    <t>Total - Liga</t>
  </si>
  <si>
    <t>Jörg Nuber</t>
  </si>
  <si>
    <t>Petz Martin</t>
  </si>
  <si>
    <t>Streicher</t>
  </si>
  <si>
    <t>Ozone Enzo 2 L</t>
  </si>
  <si>
    <t>Gin Boomerang 10</t>
  </si>
  <si>
    <t>Gin Boomerang 9</t>
  </si>
  <si>
    <t>Niviuk Icepeak 8</t>
  </si>
  <si>
    <t>Ozone Enzo 2 M</t>
  </si>
  <si>
    <t>Ozone M6 ML</t>
  </si>
  <si>
    <t>Task Winner</t>
  </si>
  <si>
    <t>Liga- Faktor</t>
  </si>
  <si>
    <t>Rank</t>
  </si>
  <si>
    <t>T 1  Zillertal Open</t>
  </si>
  <si>
    <t>T 2  Zillertal Open</t>
  </si>
  <si>
    <t>T 3  Zillertal Open</t>
  </si>
  <si>
    <t>Deutsche Gleitschirmliga 2015 - Zwischenergebnis nach Zillertal Open</t>
  </si>
  <si>
    <t>Stand: 15.06.2015</t>
  </si>
  <si>
    <t>Vogel Ferdi + Petz Martin</t>
  </si>
  <si>
    <t>Sponsoren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</si>
</sst>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sz val="11"/>
      <color theme="1"/>
      <name val="Verdena"/>
    </font>
    <font>
      <sz val="8"/>
      <color theme="1"/>
      <name val="Verde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1" fontId="2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2711</xdr:rowOff>
    </xdr:from>
    <xdr:to>
      <xdr:col>4</xdr:col>
      <xdr:colOff>838200</xdr:colOff>
      <xdr:row>3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211"/>
          <a:ext cx="3705225" cy="10545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400050</xdr:colOff>
      <xdr:row>3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73" b="33036"/>
        <a:stretch/>
      </xdr:blipFill>
      <xdr:spPr>
        <a:xfrm>
          <a:off x="4324350" y="190500"/>
          <a:ext cx="4743450" cy="1057275"/>
        </a:xfrm>
        <a:prstGeom prst="rect">
          <a:avLst/>
        </a:prstGeom>
      </xdr:spPr>
    </xdr:pic>
    <xdr:clientData/>
  </xdr:twoCellAnchor>
  <xdr:twoCellAnchor editAs="oneCell">
    <xdr:from>
      <xdr:col>8</xdr:col>
      <xdr:colOff>457857</xdr:colOff>
      <xdr:row>1</xdr:row>
      <xdr:rowOff>0</xdr:rowOff>
    </xdr:from>
    <xdr:to>
      <xdr:col>13</xdr:col>
      <xdr:colOff>0</xdr:colOff>
      <xdr:row>3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5607" y="190500"/>
          <a:ext cx="3609318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5"/>
  <cols>
    <col min="1" max="1" width="6.28515625" customWidth="1"/>
    <col min="3" max="3" width="13.85546875" bestFit="1" customWidth="1"/>
    <col min="5" max="5" width="21.85546875" bestFit="1" customWidth="1"/>
    <col min="6" max="6" width="42.28515625" bestFit="1" customWidth="1"/>
    <col min="11" max="11" width="12.7109375" bestFit="1" customWidth="1"/>
    <col min="12" max="12" width="12.7109375" customWidth="1"/>
    <col min="13" max="13" width="12.7109375" bestFit="1" customWidth="1"/>
    <col min="14" max="14" width="11.85546875" bestFit="1" customWidth="1"/>
    <col min="15" max="15" width="13" bestFit="1" customWidth="1"/>
  </cols>
  <sheetData>
    <row r="1" spans="1:15">
      <c r="F1" t="s">
        <v>194</v>
      </c>
    </row>
    <row r="2" spans="1:15" ht="63.75" customHeight="1"/>
    <row r="3" spans="1:15" ht="19.5" customHeight="1" thickBot="1"/>
    <row r="4" spans="1:15" ht="21.75" thickBot="1">
      <c r="A4" s="11" t="s">
        <v>191</v>
      </c>
      <c r="J4" s="1" t="s">
        <v>185</v>
      </c>
      <c r="K4" s="10" t="s">
        <v>176</v>
      </c>
      <c r="L4" s="10" t="s">
        <v>193</v>
      </c>
      <c r="M4" s="10" t="s">
        <v>177</v>
      </c>
    </row>
    <row r="5" spans="1:15" ht="21.75" thickBot="1">
      <c r="A5" s="12" t="s">
        <v>192</v>
      </c>
      <c r="J5" s="1" t="s">
        <v>186</v>
      </c>
      <c r="K5" s="6">
        <f>1000/908</f>
        <v>1.1013215859030836</v>
      </c>
      <c r="L5" s="6">
        <f>1000/869</f>
        <v>1.1507479861910241</v>
      </c>
      <c r="M5" s="6">
        <f>1000/836</f>
        <v>1.1961722488038278</v>
      </c>
    </row>
    <row r="6" spans="1:15" ht="32.25" thickBot="1">
      <c r="A6" s="1" t="s">
        <v>187</v>
      </c>
      <c r="B6" s="1" t="s">
        <v>0</v>
      </c>
      <c r="C6" s="1" t="s">
        <v>168</v>
      </c>
      <c r="D6" s="1" t="s">
        <v>46</v>
      </c>
      <c r="E6" s="1" t="s">
        <v>1</v>
      </c>
      <c r="F6" s="1" t="s">
        <v>2</v>
      </c>
      <c r="G6" s="1" t="s">
        <v>188</v>
      </c>
      <c r="H6" s="1" t="s">
        <v>189</v>
      </c>
      <c r="I6" s="1" t="s">
        <v>190</v>
      </c>
      <c r="J6" s="1" t="s">
        <v>3</v>
      </c>
      <c r="K6" s="1" t="s">
        <v>172</v>
      </c>
      <c r="L6" s="1" t="s">
        <v>173</v>
      </c>
      <c r="M6" s="1" t="s">
        <v>174</v>
      </c>
      <c r="N6" s="1" t="s">
        <v>178</v>
      </c>
      <c r="O6" s="1" t="s">
        <v>175</v>
      </c>
    </row>
    <row r="7" spans="1:15" ht="15.75" thickBot="1">
      <c r="A7" s="3">
        <v>1</v>
      </c>
      <c r="B7" s="3" t="s">
        <v>108</v>
      </c>
      <c r="C7" s="3" t="s">
        <v>151</v>
      </c>
      <c r="D7" s="3" t="s">
        <v>4</v>
      </c>
      <c r="E7" s="7" t="s">
        <v>183</v>
      </c>
      <c r="F7" s="7" t="s">
        <v>6</v>
      </c>
      <c r="G7" s="2">
        <v>854</v>
      </c>
      <c r="H7" s="5">
        <v>869</v>
      </c>
      <c r="I7" s="5">
        <v>836</v>
      </c>
      <c r="J7" s="4">
        <v>2559</v>
      </c>
      <c r="K7" s="8">
        <f>ROUND(G7*K$5,)</f>
        <v>941</v>
      </c>
      <c r="L7" s="8">
        <f t="shared" ref="L7:M7" si="0">ROUND(H7*L$5,)</f>
        <v>1000</v>
      </c>
      <c r="M7" s="8">
        <f t="shared" si="0"/>
        <v>1000</v>
      </c>
      <c r="N7" s="8">
        <f t="shared" ref="N7:N38" si="1">MIN(K7:M7)</f>
        <v>941</v>
      </c>
      <c r="O7" s="9">
        <f t="shared" ref="O7:O38" si="2">SUM(K7:M7)-N7</f>
        <v>2000</v>
      </c>
    </row>
    <row r="8" spans="1:15" ht="15.75" thickBot="1">
      <c r="A8" s="3">
        <v>2</v>
      </c>
      <c r="B8" s="3" t="s">
        <v>114</v>
      </c>
      <c r="C8" s="3" t="s">
        <v>132</v>
      </c>
      <c r="D8" s="3" t="s">
        <v>4</v>
      </c>
      <c r="E8" s="7" t="s">
        <v>179</v>
      </c>
      <c r="F8" s="7" t="s">
        <v>169</v>
      </c>
      <c r="G8" s="2">
        <v>675</v>
      </c>
      <c r="H8" s="5">
        <v>869</v>
      </c>
      <c r="I8" s="2">
        <v>820</v>
      </c>
      <c r="J8" s="4">
        <v>2364</v>
      </c>
      <c r="K8" s="8">
        <f t="shared" ref="K8:K71" si="3">ROUND(G8*K$5,)</f>
        <v>743</v>
      </c>
      <c r="L8" s="8">
        <f t="shared" ref="L8:L71" si="4">ROUND(H8*L$5,)</f>
        <v>1000</v>
      </c>
      <c r="M8" s="8">
        <f t="shared" ref="M8:M71" si="5">ROUND(I8*M$5,)</f>
        <v>981</v>
      </c>
      <c r="N8" s="8">
        <f t="shared" si="1"/>
        <v>743</v>
      </c>
      <c r="O8" s="9">
        <f t="shared" si="2"/>
        <v>1981</v>
      </c>
    </row>
    <row r="9" spans="1:15" ht="15.75" thickBot="1">
      <c r="A9" s="3">
        <v>3</v>
      </c>
      <c r="B9" s="3" t="s">
        <v>99</v>
      </c>
      <c r="C9" s="3" t="s">
        <v>142</v>
      </c>
      <c r="D9" s="3" t="s">
        <v>4</v>
      </c>
      <c r="E9" s="7" t="s">
        <v>5</v>
      </c>
      <c r="F9" s="7" t="s">
        <v>7</v>
      </c>
      <c r="G9" s="2">
        <v>859</v>
      </c>
      <c r="H9" s="2">
        <v>791</v>
      </c>
      <c r="I9" s="2">
        <v>811</v>
      </c>
      <c r="J9" s="4">
        <v>2461</v>
      </c>
      <c r="K9" s="8">
        <f t="shared" si="3"/>
        <v>946</v>
      </c>
      <c r="L9" s="8">
        <f t="shared" si="4"/>
        <v>910</v>
      </c>
      <c r="M9" s="8">
        <f t="shared" si="5"/>
        <v>970</v>
      </c>
      <c r="N9" s="8">
        <f t="shared" si="1"/>
        <v>910</v>
      </c>
      <c r="O9" s="9">
        <f t="shared" si="2"/>
        <v>1916</v>
      </c>
    </row>
    <row r="10" spans="1:15" ht="15.75" thickBot="1">
      <c r="A10" s="3">
        <v>4</v>
      </c>
      <c r="B10" s="3" t="s">
        <v>101</v>
      </c>
      <c r="C10" s="3" t="s">
        <v>152</v>
      </c>
      <c r="D10" s="3" t="s">
        <v>4</v>
      </c>
      <c r="E10" s="7" t="s">
        <v>180</v>
      </c>
      <c r="F10" s="7" t="s">
        <v>12</v>
      </c>
      <c r="G10" s="2">
        <v>886</v>
      </c>
      <c r="H10" s="2">
        <v>798</v>
      </c>
      <c r="I10" s="2">
        <v>500</v>
      </c>
      <c r="J10" s="4">
        <v>2184</v>
      </c>
      <c r="K10" s="8">
        <f t="shared" si="3"/>
        <v>976</v>
      </c>
      <c r="L10" s="8">
        <f t="shared" si="4"/>
        <v>918</v>
      </c>
      <c r="M10" s="8">
        <f t="shared" si="5"/>
        <v>598</v>
      </c>
      <c r="N10" s="8">
        <f t="shared" si="1"/>
        <v>598</v>
      </c>
      <c r="O10" s="9">
        <f t="shared" si="2"/>
        <v>1894</v>
      </c>
    </row>
    <row r="11" spans="1:15" ht="15.75" thickBot="1">
      <c r="A11" s="3">
        <v>5</v>
      </c>
      <c r="B11" s="3" t="s">
        <v>73</v>
      </c>
      <c r="C11" s="3" t="s">
        <v>130</v>
      </c>
      <c r="D11" s="3" t="s">
        <v>4</v>
      </c>
      <c r="E11" s="7" t="s">
        <v>5</v>
      </c>
      <c r="F11" s="7" t="s">
        <v>8</v>
      </c>
      <c r="G11" s="2">
        <v>859</v>
      </c>
      <c r="H11" s="2">
        <v>793</v>
      </c>
      <c r="I11" s="2">
        <v>678</v>
      </c>
      <c r="J11" s="4">
        <v>2330</v>
      </c>
      <c r="K11" s="8">
        <f t="shared" si="3"/>
        <v>946</v>
      </c>
      <c r="L11" s="8">
        <f t="shared" si="4"/>
        <v>913</v>
      </c>
      <c r="M11" s="8">
        <f t="shared" si="5"/>
        <v>811</v>
      </c>
      <c r="N11" s="8">
        <f t="shared" si="1"/>
        <v>811</v>
      </c>
      <c r="O11" s="9">
        <f t="shared" si="2"/>
        <v>1859</v>
      </c>
    </row>
    <row r="12" spans="1:15" ht="15.75" thickBot="1">
      <c r="A12" s="3">
        <v>6</v>
      </c>
      <c r="B12" s="3" t="s">
        <v>54</v>
      </c>
      <c r="C12" s="3" t="s">
        <v>155</v>
      </c>
      <c r="D12" s="3" t="s">
        <v>4</v>
      </c>
      <c r="E12" s="7" t="s">
        <v>5</v>
      </c>
      <c r="F12" s="7" t="s">
        <v>11</v>
      </c>
      <c r="G12" s="2">
        <v>858</v>
      </c>
      <c r="H12" s="2">
        <v>613</v>
      </c>
      <c r="I12" s="2">
        <v>723</v>
      </c>
      <c r="J12" s="4">
        <v>2194</v>
      </c>
      <c r="K12" s="8">
        <f t="shared" si="3"/>
        <v>945</v>
      </c>
      <c r="L12" s="8">
        <f t="shared" si="4"/>
        <v>705</v>
      </c>
      <c r="M12" s="8">
        <f t="shared" si="5"/>
        <v>865</v>
      </c>
      <c r="N12" s="8">
        <f t="shared" si="1"/>
        <v>705</v>
      </c>
      <c r="O12" s="9">
        <f t="shared" si="2"/>
        <v>1810</v>
      </c>
    </row>
    <row r="13" spans="1:15" ht="15.75" thickBot="1">
      <c r="A13" s="3">
        <v>7</v>
      </c>
      <c r="B13" s="3" t="s">
        <v>57</v>
      </c>
      <c r="C13" s="3" t="s">
        <v>131</v>
      </c>
      <c r="D13" s="3" t="s">
        <v>4</v>
      </c>
      <c r="E13" s="7" t="s">
        <v>182</v>
      </c>
      <c r="F13" s="7" t="s">
        <v>9</v>
      </c>
      <c r="G13" s="2">
        <v>893</v>
      </c>
      <c r="H13" s="2">
        <v>699</v>
      </c>
      <c r="I13" s="2">
        <v>666</v>
      </c>
      <c r="J13" s="4">
        <v>2258</v>
      </c>
      <c r="K13" s="8">
        <f t="shared" si="3"/>
        <v>983</v>
      </c>
      <c r="L13" s="8">
        <f t="shared" si="4"/>
        <v>804</v>
      </c>
      <c r="M13" s="8">
        <f t="shared" si="5"/>
        <v>797</v>
      </c>
      <c r="N13" s="8">
        <f t="shared" si="1"/>
        <v>797</v>
      </c>
      <c r="O13" s="9">
        <f t="shared" si="2"/>
        <v>1787</v>
      </c>
    </row>
    <row r="14" spans="1:15" ht="15.75" thickBot="1">
      <c r="A14" s="3">
        <v>8</v>
      </c>
      <c r="B14" s="3" t="s">
        <v>111</v>
      </c>
      <c r="C14" s="3" t="s">
        <v>160</v>
      </c>
      <c r="D14" s="3" t="s">
        <v>4</v>
      </c>
      <c r="E14" s="7" t="s">
        <v>180</v>
      </c>
      <c r="F14" s="7" t="s">
        <v>10</v>
      </c>
      <c r="G14" s="2">
        <v>837</v>
      </c>
      <c r="H14" s="2">
        <v>650</v>
      </c>
      <c r="I14" s="2">
        <v>718</v>
      </c>
      <c r="J14" s="4">
        <v>2205</v>
      </c>
      <c r="K14" s="8">
        <f t="shared" si="3"/>
        <v>922</v>
      </c>
      <c r="L14" s="8">
        <f t="shared" si="4"/>
        <v>748</v>
      </c>
      <c r="M14" s="8">
        <f t="shared" si="5"/>
        <v>859</v>
      </c>
      <c r="N14" s="8">
        <f t="shared" si="1"/>
        <v>748</v>
      </c>
      <c r="O14" s="9">
        <f t="shared" si="2"/>
        <v>1781</v>
      </c>
    </row>
    <row r="15" spans="1:15" ht="15.75" thickBot="1">
      <c r="A15" s="3">
        <v>9</v>
      </c>
      <c r="B15" s="3" t="s">
        <v>72</v>
      </c>
      <c r="C15" s="3" t="s">
        <v>141</v>
      </c>
      <c r="D15" s="3" t="s">
        <v>4</v>
      </c>
      <c r="E15" s="7" t="s">
        <v>5</v>
      </c>
      <c r="F15" s="7" t="s">
        <v>14</v>
      </c>
      <c r="G15" s="2">
        <v>888</v>
      </c>
      <c r="H15" s="2">
        <v>619</v>
      </c>
      <c r="I15" s="2">
        <v>666</v>
      </c>
      <c r="J15" s="4">
        <v>2173</v>
      </c>
      <c r="K15" s="8">
        <f t="shared" si="3"/>
        <v>978</v>
      </c>
      <c r="L15" s="8">
        <f t="shared" si="4"/>
        <v>712</v>
      </c>
      <c r="M15" s="8">
        <f t="shared" si="5"/>
        <v>797</v>
      </c>
      <c r="N15" s="8">
        <f t="shared" si="1"/>
        <v>712</v>
      </c>
      <c r="O15" s="9">
        <f t="shared" si="2"/>
        <v>1775</v>
      </c>
    </row>
    <row r="16" spans="1:15" ht="15.75" thickBot="1">
      <c r="A16" s="3">
        <v>10</v>
      </c>
      <c r="B16" s="3" t="s">
        <v>103</v>
      </c>
      <c r="C16" s="3" t="s">
        <v>128</v>
      </c>
      <c r="D16" s="3" t="s">
        <v>4</v>
      </c>
      <c r="E16" s="7" t="s">
        <v>5</v>
      </c>
      <c r="F16" s="7" t="s">
        <v>13</v>
      </c>
      <c r="G16" s="2">
        <v>860</v>
      </c>
      <c r="H16" s="2">
        <v>645</v>
      </c>
      <c r="I16" s="2">
        <v>671</v>
      </c>
      <c r="J16" s="4">
        <v>2176</v>
      </c>
      <c r="K16" s="8">
        <f t="shared" si="3"/>
        <v>947</v>
      </c>
      <c r="L16" s="8">
        <f t="shared" si="4"/>
        <v>742</v>
      </c>
      <c r="M16" s="8">
        <f t="shared" si="5"/>
        <v>803</v>
      </c>
      <c r="N16" s="8">
        <f t="shared" si="1"/>
        <v>742</v>
      </c>
      <c r="O16" s="9">
        <f t="shared" si="2"/>
        <v>1750</v>
      </c>
    </row>
    <row r="17" spans="1:15" ht="15.75" thickBot="1">
      <c r="A17" s="3">
        <v>11</v>
      </c>
      <c r="B17" s="3" t="s">
        <v>83</v>
      </c>
      <c r="C17" s="3" t="s">
        <v>164</v>
      </c>
      <c r="D17" s="3" t="s">
        <v>4</v>
      </c>
      <c r="E17" s="7" t="s">
        <v>180</v>
      </c>
      <c r="F17" s="7" t="s">
        <v>18</v>
      </c>
      <c r="G17" s="2">
        <v>846</v>
      </c>
      <c r="H17" s="2">
        <v>492</v>
      </c>
      <c r="I17" s="2">
        <v>668</v>
      </c>
      <c r="J17" s="4">
        <v>2006</v>
      </c>
      <c r="K17" s="8">
        <f t="shared" si="3"/>
        <v>932</v>
      </c>
      <c r="L17" s="8">
        <f t="shared" si="4"/>
        <v>566</v>
      </c>
      <c r="M17" s="8">
        <f t="shared" si="5"/>
        <v>799</v>
      </c>
      <c r="N17" s="8">
        <f t="shared" si="1"/>
        <v>566</v>
      </c>
      <c r="O17" s="9">
        <f t="shared" si="2"/>
        <v>1731</v>
      </c>
    </row>
    <row r="18" spans="1:15" ht="15.75" thickBot="1">
      <c r="A18" s="3">
        <v>12</v>
      </c>
      <c r="B18" s="3" t="s">
        <v>69</v>
      </c>
      <c r="C18" s="3" t="s">
        <v>135</v>
      </c>
      <c r="D18" s="3" t="s">
        <v>4</v>
      </c>
      <c r="E18" s="7" t="s">
        <v>5</v>
      </c>
      <c r="F18" s="7"/>
      <c r="G18" s="2">
        <v>817</v>
      </c>
      <c r="H18" s="2">
        <v>654</v>
      </c>
      <c r="I18" s="2">
        <v>666</v>
      </c>
      <c r="J18" s="4">
        <v>2137</v>
      </c>
      <c r="K18" s="8">
        <f t="shared" si="3"/>
        <v>900</v>
      </c>
      <c r="L18" s="8">
        <f t="shared" si="4"/>
        <v>753</v>
      </c>
      <c r="M18" s="8">
        <f t="shared" si="5"/>
        <v>797</v>
      </c>
      <c r="N18" s="8">
        <f t="shared" si="1"/>
        <v>753</v>
      </c>
      <c r="O18" s="9">
        <f t="shared" si="2"/>
        <v>1697</v>
      </c>
    </row>
    <row r="19" spans="1:15" ht="15.75" thickBot="1">
      <c r="A19" s="3">
        <v>13</v>
      </c>
      <c r="B19" s="3" t="s">
        <v>125</v>
      </c>
      <c r="C19" s="3" t="s">
        <v>149</v>
      </c>
      <c r="D19" s="3" t="s">
        <v>4</v>
      </c>
      <c r="E19" s="7" t="s">
        <v>180</v>
      </c>
      <c r="F19" s="7" t="s">
        <v>23</v>
      </c>
      <c r="G19" s="2">
        <v>689</v>
      </c>
      <c r="H19" s="2">
        <v>792</v>
      </c>
      <c r="I19" s="2">
        <v>178</v>
      </c>
      <c r="J19" s="4">
        <v>1659</v>
      </c>
      <c r="K19" s="8">
        <f t="shared" si="3"/>
        <v>759</v>
      </c>
      <c r="L19" s="8">
        <f t="shared" si="4"/>
        <v>911</v>
      </c>
      <c r="M19" s="8">
        <f t="shared" si="5"/>
        <v>213</v>
      </c>
      <c r="N19" s="8">
        <f t="shared" si="1"/>
        <v>213</v>
      </c>
      <c r="O19" s="9">
        <f t="shared" si="2"/>
        <v>1670</v>
      </c>
    </row>
    <row r="20" spans="1:15" ht="15.75" thickBot="1">
      <c r="A20" s="3">
        <v>14</v>
      </c>
      <c r="B20" s="3" t="s">
        <v>166</v>
      </c>
      <c r="C20" s="3" t="s">
        <v>154</v>
      </c>
      <c r="D20" s="3" t="s">
        <v>4</v>
      </c>
      <c r="E20" s="7" t="s">
        <v>179</v>
      </c>
      <c r="F20" s="7"/>
      <c r="G20" s="2">
        <v>620</v>
      </c>
      <c r="H20" s="2">
        <v>855</v>
      </c>
      <c r="I20" s="2">
        <v>441</v>
      </c>
      <c r="J20" s="4">
        <v>1916</v>
      </c>
      <c r="K20" s="8">
        <f t="shared" si="3"/>
        <v>683</v>
      </c>
      <c r="L20" s="8">
        <f t="shared" si="4"/>
        <v>984</v>
      </c>
      <c r="M20" s="8">
        <f t="shared" si="5"/>
        <v>528</v>
      </c>
      <c r="N20" s="8">
        <f t="shared" si="1"/>
        <v>528</v>
      </c>
      <c r="O20" s="9">
        <f t="shared" si="2"/>
        <v>1667</v>
      </c>
    </row>
    <row r="21" spans="1:15" ht="15.75" thickBot="1">
      <c r="A21" s="3">
        <v>15</v>
      </c>
      <c r="B21" s="3" t="s">
        <v>67</v>
      </c>
      <c r="C21" s="3" t="s">
        <v>154</v>
      </c>
      <c r="D21" s="3" t="s">
        <v>4</v>
      </c>
      <c r="E21" s="7" t="s">
        <v>5</v>
      </c>
      <c r="F21" s="7" t="s">
        <v>15</v>
      </c>
      <c r="G21" s="2">
        <v>840</v>
      </c>
      <c r="H21" s="2">
        <v>644</v>
      </c>
      <c r="I21" s="2">
        <v>595</v>
      </c>
      <c r="J21" s="4">
        <v>2079</v>
      </c>
      <c r="K21" s="8">
        <f t="shared" si="3"/>
        <v>925</v>
      </c>
      <c r="L21" s="8">
        <f t="shared" si="4"/>
        <v>741</v>
      </c>
      <c r="M21" s="8">
        <f t="shared" si="5"/>
        <v>712</v>
      </c>
      <c r="N21" s="8">
        <f t="shared" si="1"/>
        <v>712</v>
      </c>
      <c r="O21" s="9">
        <f t="shared" si="2"/>
        <v>1666</v>
      </c>
    </row>
    <row r="22" spans="1:15" ht="15.75" thickBot="1">
      <c r="A22" s="3">
        <v>16</v>
      </c>
      <c r="B22" s="3" t="s">
        <v>50</v>
      </c>
      <c r="C22" s="3" t="s">
        <v>158</v>
      </c>
      <c r="D22" s="3" t="s">
        <v>4</v>
      </c>
      <c r="E22" s="7" t="s">
        <v>184</v>
      </c>
      <c r="F22" s="7"/>
      <c r="G22" s="2">
        <v>782</v>
      </c>
      <c r="H22" s="2">
        <v>600</v>
      </c>
      <c r="I22" s="2">
        <v>657</v>
      </c>
      <c r="J22" s="4">
        <v>2039</v>
      </c>
      <c r="K22" s="8">
        <f t="shared" si="3"/>
        <v>861</v>
      </c>
      <c r="L22" s="8">
        <f t="shared" si="4"/>
        <v>690</v>
      </c>
      <c r="M22" s="8">
        <f t="shared" si="5"/>
        <v>786</v>
      </c>
      <c r="N22" s="8">
        <f t="shared" si="1"/>
        <v>690</v>
      </c>
      <c r="O22" s="9">
        <f t="shared" si="2"/>
        <v>1647</v>
      </c>
    </row>
    <row r="23" spans="1:15" ht="15.75" thickBot="1">
      <c r="A23" s="3">
        <v>17</v>
      </c>
      <c r="B23" s="3" t="s">
        <v>64</v>
      </c>
      <c r="C23" s="3" t="s">
        <v>139</v>
      </c>
      <c r="D23" s="3" t="s">
        <v>4</v>
      </c>
      <c r="E23" s="7" t="s">
        <v>180</v>
      </c>
      <c r="F23" s="7"/>
      <c r="G23" s="2">
        <v>809</v>
      </c>
      <c r="H23" s="2">
        <v>637</v>
      </c>
      <c r="I23" s="2">
        <v>469</v>
      </c>
      <c r="J23" s="4">
        <v>1915</v>
      </c>
      <c r="K23" s="8">
        <f t="shared" si="3"/>
        <v>891</v>
      </c>
      <c r="L23" s="8">
        <f t="shared" si="4"/>
        <v>733</v>
      </c>
      <c r="M23" s="8">
        <f t="shared" si="5"/>
        <v>561</v>
      </c>
      <c r="N23" s="8">
        <f t="shared" si="1"/>
        <v>561</v>
      </c>
      <c r="O23" s="9">
        <f t="shared" si="2"/>
        <v>1624</v>
      </c>
    </row>
    <row r="24" spans="1:15" ht="15.75" thickBot="1">
      <c r="A24" s="3">
        <v>18</v>
      </c>
      <c r="B24" s="3" t="s">
        <v>79</v>
      </c>
      <c r="C24" s="3" t="s">
        <v>147</v>
      </c>
      <c r="D24" s="3" t="s">
        <v>4</v>
      </c>
      <c r="E24" s="7" t="s">
        <v>5</v>
      </c>
      <c r="F24" s="7" t="s">
        <v>25</v>
      </c>
      <c r="G24" s="2">
        <v>806</v>
      </c>
      <c r="H24" s="2">
        <v>612</v>
      </c>
      <c r="I24" s="2">
        <v>0</v>
      </c>
      <c r="J24" s="4">
        <v>1418</v>
      </c>
      <c r="K24" s="8">
        <f t="shared" si="3"/>
        <v>888</v>
      </c>
      <c r="L24" s="8">
        <f t="shared" si="4"/>
        <v>704</v>
      </c>
      <c r="M24" s="8">
        <f t="shared" si="5"/>
        <v>0</v>
      </c>
      <c r="N24" s="8">
        <f t="shared" si="1"/>
        <v>0</v>
      </c>
      <c r="O24" s="9">
        <f t="shared" si="2"/>
        <v>1592</v>
      </c>
    </row>
    <row r="25" spans="1:15" ht="15.75" thickBot="1">
      <c r="A25" s="3">
        <v>19</v>
      </c>
      <c r="B25" s="3" t="s">
        <v>107</v>
      </c>
      <c r="C25" s="3" t="s">
        <v>145</v>
      </c>
      <c r="D25" s="3" t="s">
        <v>4</v>
      </c>
      <c r="E25" s="7" t="s">
        <v>19</v>
      </c>
      <c r="F25" s="7" t="s">
        <v>20</v>
      </c>
      <c r="G25" s="5">
        <v>908</v>
      </c>
      <c r="H25" s="2">
        <v>510</v>
      </c>
      <c r="I25" s="2">
        <v>432</v>
      </c>
      <c r="J25" s="4">
        <v>1850</v>
      </c>
      <c r="K25" s="8">
        <f t="shared" si="3"/>
        <v>1000</v>
      </c>
      <c r="L25" s="8">
        <f t="shared" si="4"/>
        <v>587</v>
      </c>
      <c r="M25" s="8">
        <f t="shared" si="5"/>
        <v>517</v>
      </c>
      <c r="N25" s="8">
        <f t="shared" si="1"/>
        <v>517</v>
      </c>
      <c r="O25" s="9">
        <f t="shared" si="2"/>
        <v>1587</v>
      </c>
    </row>
    <row r="26" spans="1:15" ht="15.75" thickBot="1">
      <c r="A26" s="3">
        <v>20</v>
      </c>
      <c r="B26" s="3" t="s">
        <v>124</v>
      </c>
      <c r="C26" s="3" t="s">
        <v>131</v>
      </c>
      <c r="D26" s="3" t="s">
        <v>4</v>
      </c>
      <c r="E26" s="7" t="s">
        <v>180</v>
      </c>
      <c r="F26" s="7" t="s">
        <v>26</v>
      </c>
      <c r="G26" s="2">
        <v>561</v>
      </c>
      <c r="H26" s="2">
        <v>838</v>
      </c>
      <c r="I26" s="2">
        <v>0</v>
      </c>
      <c r="J26" s="4">
        <v>1399</v>
      </c>
      <c r="K26" s="8">
        <f t="shared" si="3"/>
        <v>618</v>
      </c>
      <c r="L26" s="8">
        <f t="shared" si="4"/>
        <v>964</v>
      </c>
      <c r="M26" s="8">
        <f t="shared" si="5"/>
        <v>0</v>
      </c>
      <c r="N26" s="8">
        <f t="shared" si="1"/>
        <v>0</v>
      </c>
      <c r="O26" s="9">
        <f t="shared" si="2"/>
        <v>1582</v>
      </c>
    </row>
    <row r="27" spans="1:15" ht="15.75" thickBot="1">
      <c r="A27" s="3">
        <v>21</v>
      </c>
      <c r="B27" s="3" t="s">
        <v>68</v>
      </c>
      <c r="C27" s="3" t="s">
        <v>157</v>
      </c>
      <c r="D27" s="3" t="s">
        <v>4</v>
      </c>
      <c r="E27" s="7" t="s">
        <v>180</v>
      </c>
      <c r="F27" s="7" t="s">
        <v>21</v>
      </c>
      <c r="G27" s="2">
        <v>737</v>
      </c>
      <c r="H27" s="2">
        <v>629</v>
      </c>
      <c r="I27" s="2">
        <v>357</v>
      </c>
      <c r="J27" s="4">
        <v>1723</v>
      </c>
      <c r="K27" s="8">
        <f t="shared" si="3"/>
        <v>812</v>
      </c>
      <c r="L27" s="8">
        <f t="shared" si="4"/>
        <v>724</v>
      </c>
      <c r="M27" s="8">
        <f t="shared" si="5"/>
        <v>427</v>
      </c>
      <c r="N27" s="8">
        <f t="shared" si="1"/>
        <v>427</v>
      </c>
      <c r="O27" s="9">
        <f t="shared" si="2"/>
        <v>1536</v>
      </c>
    </row>
    <row r="28" spans="1:15" ht="15.75" thickBot="1">
      <c r="A28" s="3">
        <v>22</v>
      </c>
      <c r="B28" s="3" t="s">
        <v>106</v>
      </c>
      <c r="C28" s="3" t="s">
        <v>154</v>
      </c>
      <c r="D28" s="3" t="s">
        <v>4</v>
      </c>
      <c r="E28" s="7" t="s">
        <v>5</v>
      </c>
      <c r="F28" s="7"/>
      <c r="G28" s="2">
        <v>214</v>
      </c>
      <c r="H28" s="2">
        <v>595</v>
      </c>
      <c r="I28" s="2">
        <v>711</v>
      </c>
      <c r="J28" s="4">
        <v>1520</v>
      </c>
      <c r="K28" s="8">
        <f t="shared" si="3"/>
        <v>236</v>
      </c>
      <c r="L28" s="8">
        <f t="shared" si="4"/>
        <v>685</v>
      </c>
      <c r="M28" s="8">
        <f t="shared" si="5"/>
        <v>850</v>
      </c>
      <c r="N28" s="8">
        <f t="shared" si="1"/>
        <v>236</v>
      </c>
      <c r="O28" s="9">
        <f t="shared" si="2"/>
        <v>1535</v>
      </c>
    </row>
    <row r="29" spans="1:15" ht="15.75" thickBot="1">
      <c r="A29" s="3">
        <v>23</v>
      </c>
      <c r="B29" s="3" t="s">
        <v>117</v>
      </c>
      <c r="C29" s="3" t="s">
        <v>140</v>
      </c>
      <c r="D29" s="3" t="s">
        <v>4</v>
      </c>
      <c r="E29" s="7" t="s">
        <v>5</v>
      </c>
      <c r="F29" s="7" t="s">
        <v>22</v>
      </c>
      <c r="G29" s="2">
        <v>788</v>
      </c>
      <c r="H29" s="2">
        <v>543</v>
      </c>
      <c r="I29" s="2">
        <v>329</v>
      </c>
      <c r="J29" s="4">
        <v>1660</v>
      </c>
      <c r="K29" s="8">
        <f t="shared" si="3"/>
        <v>868</v>
      </c>
      <c r="L29" s="8">
        <f t="shared" si="4"/>
        <v>625</v>
      </c>
      <c r="M29" s="8">
        <f t="shared" si="5"/>
        <v>394</v>
      </c>
      <c r="N29" s="8">
        <f t="shared" si="1"/>
        <v>394</v>
      </c>
      <c r="O29" s="9">
        <f t="shared" si="2"/>
        <v>1493</v>
      </c>
    </row>
    <row r="30" spans="1:15" ht="15.75" thickBot="1">
      <c r="A30" s="3">
        <v>24</v>
      </c>
      <c r="B30" s="3" t="s">
        <v>126</v>
      </c>
      <c r="C30" s="3" t="s">
        <v>136</v>
      </c>
      <c r="D30" s="3" t="s">
        <v>4</v>
      </c>
      <c r="E30" s="7" t="s">
        <v>16</v>
      </c>
      <c r="F30" s="7" t="s">
        <v>27</v>
      </c>
      <c r="G30" s="2">
        <v>47</v>
      </c>
      <c r="H30" s="2">
        <v>590</v>
      </c>
      <c r="I30" s="2">
        <v>677</v>
      </c>
      <c r="J30" s="4">
        <v>1314</v>
      </c>
      <c r="K30" s="8">
        <f t="shared" si="3"/>
        <v>52</v>
      </c>
      <c r="L30" s="8">
        <f t="shared" si="4"/>
        <v>679</v>
      </c>
      <c r="M30" s="8">
        <f t="shared" si="5"/>
        <v>810</v>
      </c>
      <c r="N30" s="8">
        <f t="shared" si="1"/>
        <v>52</v>
      </c>
      <c r="O30" s="9">
        <f t="shared" si="2"/>
        <v>1489</v>
      </c>
    </row>
    <row r="31" spans="1:15" ht="15.75" thickBot="1">
      <c r="A31" s="3">
        <v>25</v>
      </c>
      <c r="B31" s="3" t="s">
        <v>78</v>
      </c>
      <c r="C31" s="3" t="s">
        <v>137</v>
      </c>
      <c r="D31" s="3" t="s">
        <v>4</v>
      </c>
      <c r="E31" s="7" t="s">
        <v>16</v>
      </c>
      <c r="F31" s="7"/>
      <c r="G31" s="2">
        <v>701</v>
      </c>
      <c r="H31" s="2">
        <v>564</v>
      </c>
      <c r="I31" s="2">
        <v>307</v>
      </c>
      <c r="J31" s="4">
        <v>1572</v>
      </c>
      <c r="K31" s="8">
        <f t="shared" si="3"/>
        <v>772</v>
      </c>
      <c r="L31" s="8">
        <f t="shared" si="4"/>
        <v>649</v>
      </c>
      <c r="M31" s="8">
        <f t="shared" si="5"/>
        <v>367</v>
      </c>
      <c r="N31" s="8">
        <f t="shared" si="1"/>
        <v>367</v>
      </c>
      <c r="O31" s="9">
        <f t="shared" si="2"/>
        <v>1421</v>
      </c>
    </row>
    <row r="32" spans="1:15" ht="15.75" thickBot="1">
      <c r="A32" s="3">
        <v>26</v>
      </c>
      <c r="B32" s="3" t="s">
        <v>122</v>
      </c>
      <c r="C32" s="3" t="s">
        <v>144</v>
      </c>
      <c r="D32" s="3" t="s">
        <v>4</v>
      </c>
      <c r="E32" s="7" t="s">
        <v>181</v>
      </c>
      <c r="F32" s="7" t="s">
        <v>24</v>
      </c>
      <c r="G32" s="2">
        <v>848</v>
      </c>
      <c r="H32" s="2">
        <v>239</v>
      </c>
      <c r="I32" s="2">
        <v>365</v>
      </c>
      <c r="J32" s="4">
        <v>1452</v>
      </c>
      <c r="K32" s="8">
        <f t="shared" si="3"/>
        <v>934</v>
      </c>
      <c r="L32" s="8">
        <f t="shared" si="4"/>
        <v>275</v>
      </c>
      <c r="M32" s="8">
        <f t="shared" si="5"/>
        <v>437</v>
      </c>
      <c r="N32" s="8">
        <f t="shared" si="1"/>
        <v>275</v>
      </c>
      <c r="O32" s="9">
        <f t="shared" si="2"/>
        <v>1371</v>
      </c>
    </row>
    <row r="33" spans="1:15" ht="15.75" thickBot="1">
      <c r="A33" s="3">
        <v>27</v>
      </c>
      <c r="B33" s="3" t="s">
        <v>127</v>
      </c>
      <c r="C33" s="3" t="s">
        <v>148</v>
      </c>
      <c r="D33" s="3" t="s">
        <v>4</v>
      </c>
      <c r="E33" s="7" t="s">
        <v>28</v>
      </c>
      <c r="F33" s="7"/>
      <c r="G33" s="2">
        <v>47</v>
      </c>
      <c r="H33" s="2">
        <v>591</v>
      </c>
      <c r="I33" s="2">
        <v>446</v>
      </c>
      <c r="J33" s="4">
        <v>1084</v>
      </c>
      <c r="K33" s="8">
        <f t="shared" si="3"/>
        <v>52</v>
      </c>
      <c r="L33" s="8">
        <f t="shared" si="4"/>
        <v>680</v>
      </c>
      <c r="M33" s="8">
        <f t="shared" si="5"/>
        <v>533</v>
      </c>
      <c r="N33" s="8">
        <f t="shared" si="1"/>
        <v>52</v>
      </c>
      <c r="O33" s="9">
        <f t="shared" si="2"/>
        <v>1213</v>
      </c>
    </row>
    <row r="34" spans="1:15" ht="15.75" thickBot="1">
      <c r="A34" s="3">
        <v>28</v>
      </c>
      <c r="B34" s="3" t="s">
        <v>98</v>
      </c>
      <c r="C34" s="3" t="s">
        <v>159</v>
      </c>
      <c r="D34" s="3" t="s">
        <v>4</v>
      </c>
      <c r="E34" s="7" t="s">
        <v>17</v>
      </c>
      <c r="F34" s="7"/>
      <c r="G34" s="2">
        <v>461</v>
      </c>
      <c r="H34" s="2">
        <v>575</v>
      </c>
      <c r="I34" s="2">
        <v>87</v>
      </c>
      <c r="J34" s="4">
        <v>1123</v>
      </c>
      <c r="K34" s="8">
        <f t="shared" si="3"/>
        <v>508</v>
      </c>
      <c r="L34" s="8">
        <f t="shared" si="4"/>
        <v>662</v>
      </c>
      <c r="M34" s="8">
        <f t="shared" si="5"/>
        <v>104</v>
      </c>
      <c r="N34" s="8">
        <f t="shared" si="1"/>
        <v>104</v>
      </c>
      <c r="O34" s="9">
        <f t="shared" si="2"/>
        <v>1170</v>
      </c>
    </row>
    <row r="35" spans="1:15" ht="15.75" thickBot="1">
      <c r="A35" s="3">
        <v>29</v>
      </c>
      <c r="B35" s="3" t="s">
        <v>115</v>
      </c>
      <c r="C35" s="3" t="s">
        <v>138</v>
      </c>
      <c r="D35" s="3" t="s">
        <v>4</v>
      </c>
      <c r="E35" s="7" t="s">
        <v>29</v>
      </c>
      <c r="F35" s="7" t="s">
        <v>30</v>
      </c>
      <c r="G35" s="2">
        <v>625</v>
      </c>
      <c r="H35" s="2">
        <v>195</v>
      </c>
      <c r="I35" s="2">
        <v>273</v>
      </c>
      <c r="J35" s="4">
        <v>1093</v>
      </c>
      <c r="K35" s="8">
        <f t="shared" si="3"/>
        <v>688</v>
      </c>
      <c r="L35" s="8">
        <f t="shared" si="4"/>
        <v>224</v>
      </c>
      <c r="M35" s="8">
        <f t="shared" si="5"/>
        <v>327</v>
      </c>
      <c r="N35" s="8">
        <f t="shared" si="1"/>
        <v>224</v>
      </c>
      <c r="O35" s="9">
        <f t="shared" si="2"/>
        <v>1015</v>
      </c>
    </row>
    <row r="36" spans="1:15" ht="15.75" thickBot="1">
      <c r="A36" s="3">
        <v>30</v>
      </c>
      <c r="B36" s="3" t="s">
        <v>113</v>
      </c>
      <c r="C36" s="3" t="s">
        <v>161</v>
      </c>
      <c r="D36" s="3" t="s">
        <v>4</v>
      </c>
      <c r="E36" s="7" t="s">
        <v>5</v>
      </c>
      <c r="F36" s="7"/>
      <c r="G36" s="2">
        <v>299</v>
      </c>
      <c r="H36" s="2">
        <v>556</v>
      </c>
      <c r="I36" s="2">
        <v>309</v>
      </c>
      <c r="J36" s="4">
        <v>1164</v>
      </c>
      <c r="K36" s="8">
        <f t="shared" si="3"/>
        <v>329</v>
      </c>
      <c r="L36" s="8">
        <f t="shared" si="4"/>
        <v>640</v>
      </c>
      <c r="M36" s="8">
        <f t="shared" si="5"/>
        <v>370</v>
      </c>
      <c r="N36" s="8">
        <f t="shared" si="1"/>
        <v>329</v>
      </c>
      <c r="O36" s="9">
        <f t="shared" si="2"/>
        <v>1010</v>
      </c>
    </row>
    <row r="37" spans="1:15" ht="15.75" thickBot="1">
      <c r="A37" s="3">
        <v>31</v>
      </c>
      <c r="B37" s="3" t="s">
        <v>95</v>
      </c>
      <c r="C37" s="3" t="s">
        <v>133</v>
      </c>
      <c r="D37" s="3" t="s">
        <v>4</v>
      </c>
      <c r="E37" s="7" t="s">
        <v>16</v>
      </c>
      <c r="F37" s="7"/>
      <c r="G37" s="2">
        <v>732</v>
      </c>
      <c r="H37" s="2">
        <v>138</v>
      </c>
      <c r="I37" s="2">
        <v>0</v>
      </c>
      <c r="J37" s="4">
        <v>870</v>
      </c>
      <c r="K37" s="8">
        <f t="shared" si="3"/>
        <v>806</v>
      </c>
      <c r="L37" s="8">
        <f t="shared" si="4"/>
        <v>159</v>
      </c>
      <c r="M37" s="8">
        <f t="shared" si="5"/>
        <v>0</v>
      </c>
      <c r="N37" s="8">
        <f t="shared" si="1"/>
        <v>0</v>
      </c>
      <c r="O37" s="9">
        <f t="shared" si="2"/>
        <v>965</v>
      </c>
    </row>
    <row r="38" spans="1:15" ht="15.75" thickBot="1">
      <c r="A38" s="3">
        <v>32</v>
      </c>
      <c r="B38" s="3" t="s">
        <v>80</v>
      </c>
      <c r="C38" s="3" t="s">
        <v>143</v>
      </c>
      <c r="D38" s="3" t="s">
        <v>4</v>
      </c>
      <c r="E38" s="7" t="s">
        <v>31</v>
      </c>
      <c r="F38" s="7" t="s">
        <v>32</v>
      </c>
      <c r="G38" s="2">
        <v>303</v>
      </c>
      <c r="H38" s="2">
        <v>332</v>
      </c>
      <c r="I38" s="2">
        <v>318</v>
      </c>
      <c r="J38" s="4">
        <v>953</v>
      </c>
      <c r="K38" s="8">
        <f t="shared" si="3"/>
        <v>334</v>
      </c>
      <c r="L38" s="8">
        <f t="shared" si="4"/>
        <v>382</v>
      </c>
      <c r="M38" s="8">
        <f t="shared" si="5"/>
        <v>380</v>
      </c>
      <c r="N38" s="8">
        <f t="shared" si="1"/>
        <v>334</v>
      </c>
      <c r="O38" s="9">
        <f t="shared" si="2"/>
        <v>762</v>
      </c>
    </row>
    <row r="39" spans="1:15" ht="15.75" thickBot="1">
      <c r="A39" s="3">
        <v>33</v>
      </c>
      <c r="B39" s="3" t="s">
        <v>96</v>
      </c>
      <c r="C39" s="3" t="s">
        <v>129</v>
      </c>
      <c r="D39" s="3" t="s">
        <v>4</v>
      </c>
      <c r="E39" s="7" t="s">
        <v>33</v>
      </c>
      <c r="F39" s="7" t="s">
        <v>34</v>
      </c>
      <c r="G39" s="2">
        <v>100</v>
      </c>
      <c r="H39" s="2">
        <v>199</v>
      </c>
      <c r="I39" s="2">
        <v>444</v>
      </c>
      <c r="J39" s="4">
        <v>743</v>
      </c>
      <c r="K39" s="8">
        <f t="shared" si="3"/>
        <v>110</v>
      </c>
      <c r="L39" s="8">
        <f t="shared" si="4"/>
        <v>229</v>
      </c>
      <c r="M39" s="8">
        <f t="shared" si="5"/>
        <v>531</v>
      </c>
      <c r="N39" s="8">
        <f t="shared" ref="N39:N70" si="6">MIN(K39:M39)</f>
        <v>110</v>
      </c>
      <c r="O39" s="9">
        <f t="shared" ref="O39:O70" si="7">SUM(K39:M39)-N39</f>
        <v>760</v>
      </c>
    </row>
    <row r="40" spans="1:15" ht="15.75" thickBot="1">
      <c r="A40" s="3">
        <v>34</v>
      </c>
      <c r="B40" s="3" t="s">
        <v>100</v>
      </c>
      <c r="C40" s="3" t="s">
        <v>158</v>
      </c>
      <c r="D40" s="3" t="s">
        <v>4</v>
      </c>
      <c r="E40" s="7" t="s">
        <v>36</v>
      </c>
      <c r="F40" s="7"/>
      <c r="G40" s="2">
        <v>316</v>
      </c>
      <c r="H40" s="2">
        <v>31</v>
      </c>
      <c r="I40" s="2">
        <v>299</v>
      </c>
      <c r="J40" s="4">
        <v>646</v>
      </c>
      <c r="K40" s="8">
        <f t="shared" si="3"/>
        <v>348</v>
      </c>
      <c r="L40" s="8">
        <f t="shared" si="4"/>
        <v>36</v>
      </c>
      <c r="M40" s="8">
        <f t="shared" si="5"/>
        <v>358</v>
      </c>
      <c r="N40" s="8">
        <f t="shared" si="6"/>
        <v>36</v>
      </c>
      <c r="O40" s="9">
        <f t="shared" si="7"/>
        <v>706</v>
      </c>
    </row>
    <row r="41" spans="1:15" ht="15.75" thickBot="1">
      <c r="A41" s="3">
        <v>35</v>
      </c>
      <c r="B41" s="3" t="s">
        <v>121</v>
      </c>
      <c r="C41" s="3" t="s">
        <v>134</v>
      </c>
      <c r="D41" s="3" t="s">
        <v>4</v>
      </c>
      <c r="E41" s="7" t="s">
        <v>37</v>
      </c>
      <c r="F41" s="7" t="s">
        <v>38</v>
      </c>
      <c r="G41" s="2">
        <v>47</v>
      </c>
      <c r="H41" s="2">
        <v>556</v>
      </c>
      <c r="I41" s="2">
        <v>0</v>
      </c>
      <c r="J41" s="4">
        <v>603</v>
      </c>
      <c r="K41" s="8">
        <f t="shared" si="3"/>
        <v>52</v>
      </c>
      <c r="L41" s="8">
        <f t="shared" si="4"/>
        <v>640</v>
      </c>
      <c r="M41" s="8">
        <f t="shared" si="5"/>
        <v>0</v>
      </c>
      <c r="N41" s="8">
        <f t="shared" si="6"/>
        <v>0</v>
      </c>
      <c r="O41" s="9">
        <f t="shared" si="7"/>
        <v>692</v>
      </c>
    </row>
    <row r="42" spans="1:15" ht="15.75" thickBot="1">
      <c r="A42" s="3">
        <v>36</v>
      </c>
      <c r="B42" s="3" t="s">
        <v>76</v>
      </c>
      <c r="C42" s="3" t="s">
        <v>146</v>
      </c>
      <c r="D42" s="3" t="s">
        <v>4</v>
      </c>
      <c r="E42" s="7" t="s">
        <v>35</v>
      </c>
      <c r="F42" s="7"/>
      <c r="G42" s="2">
        <v>218</v>
      </c>
      <c r="H42" s="2">
        <v>298</v>
      </c>
      <c r="I42" s="2">
        <v>222</v>
      </c>
      <c r="J42" s="4">
        <v>738</v>
      </c>
      <c r="K42" s="8">
        <f t="shared" si="3"/>
        <v>240</v>
      </c>
      <c r="L42" s="8">
        <f t="shared" si="4"/>
        <v>343</v>
      </c>
      <c r="M42" s="8">
        <f t="shared" si="5"/>
        <v>266</v>
      </c>
      <c r="N42" s="8">
        <f t="shared" si="6"/>
        <v>240</v>
      </c>
      <c r="O42" s="9">
        <f t="shared" si="7"/>
        <v>609</v>
      </c>
    </row>
    <row r="43" spans="1:15" ht="15.75" thickBot="1">
      <c r="A43" s="3">
        <v>37</v>
      </c>
      <c r="B43" s="3" t="s">
        <v>112</v>
      </c>
      <c r="C43" s="3" t="s">
        <v>150</v>
      </c>
      <c r="D43" s="3" t="s">
        <v>4</v>
      </c>
      <c r="E43" s="7" t="s">
        <v>39</v>
      </c>
      <c r="F43" s="7"/>
      <c r="G43" s="2">
        <v>85</v>
      </c>
      <c r="H43" s="2">
        <v>228</v>
      </c>
      <c r="I43" s="2">
        <v>251</v>
      </c>
      <c r="J43" s="4">
        <v>564</v>
      </c>
      <c r="K43" s="8">
        <f t="shared" si="3"/>
        <v>94</v>
      </c>
      <c r="L43" s="8">
        <f t="shared" si="4"/>
        <v>262</v>
      </c>
      <c r="M43" s="8">
        <f t="shared" si="5"/>
        <v>300</v>
      </c>
      <c r="N43" s="8">
        <f t="shared" si="6"/>
        <v>94</v>
      </c>
      <c r="O43" s="9">
        <f t="shared" si="7"/>
        <v>562</v>
      </c>
    </row>
    <row r="44" spans="1:15" ht="15.75" thickBot="1">
      <c r="A44" s="3">
        <v>38</v>
      </c>
      <c r="B44" s="3" t="s">
        <v>116</v>
      </c>
      <c r="C44" s="3" t="s">
        <v>162</v>
      </c>
      <c r="D44" s="3" t="s">
        <v>4</v>
      </c>
      <c r="E44" s="7" t="s">
        <v>16</v>
      </c>
      <c r="F44" s="7"/>
      <c r="G44" s="2">
        <v>130</v>
      </c>
      <c r="H44" s="2">
        <v>212</v>
      </c>
      <c r="I44" s="2">
        <v>228</v>
      </c>
      <c r="J44" s="4">
        <v>570</v>
      </c>
      <c r="K44" s="8">
        <f t="shared" si="3"/>
        <v>143</v>
      </c>
      <c r="L44" s="8">
        <f t="shared" si="4"/>
        <v>244</v>
      </c>
      <c r="M44" s="8">
        <f t="shared" si="5"/>
        <v>273</v>
      </c>
      <c r="N44" s="8">
        <f t="shared" si="6"/>
        <v>143</v>
      </c>
      <c r="O44" s="9">
        <f t="shared" si="7"/>
        <v>517</v>
      </c>
    </row>
    <row r="45" spans="1:15" ht="15.75" thickBot="1">
      <c r="A45" s="3">
        <v>39</v>
      </c>
      <c r="B45" s="3" t="s">
        <v>102</v>
      </c>
      <c r="C45" s="3" t="s">
        <v>128</v>
      </c>
      <c r="D45" s="3" t="s">
        <v>4</v>
      </c>
      <c r="E45" s="7" t="s">
        <v>181</v>
      </c>
      <c r="F45" s="7"/>
      <c r="G45" s="2">
        <v>202</v>
      </c>
      <c r="H45" s="2">
        <v>166</v>
      </c>
      <c r="I45" s="2">
        <v>240</v>
      </c>
      <c r="J45" s="4">
        <v>608</v>
      </c>
      <c r="K45" s="8">
        <f t="shared" si="3"/>
        <v>222</v>
      </c>
      <c r="L45" s="8">
        <f t="shared" si="4"/>
        <v>191</v>
      </c>
      <c r="M45" s="8">
        <f t="shared" si="5"/>
        <v>287</v>
      </c>
      <c r="N45" s="8">
        <f t="shared" si="6"/>
        <v>191</v>
      </c>
      <c r="O45" s="9">
        <f t="shared" si="7"/>
        <v>509</v>
      </c>
    </row>
    <row r="46" spans="1:15" ht="15.75" thickBot="1">
      <c r="A46" s="3">
        <v>40</v>
      </c>
      <c r="B46" s="3" t="s">
        <v>120</v>
      </c>
      <c r="C46" s="3" t="s">
        <v>153</v>
      </c>
      <c r="D46" s="3" t="s">
        <v>4</v>
      </c>
      <c r="E46" s="7" t="s">
        <v>40</v>
      </c>
      <c r="F46" s="7"/>
      <c r="G46" s="2">
        <v>47</v>
      </c>
      <c r="H46" s="2">
        <v>152</v>
      </c>
      <c r="I46" s="2">
        <v>272</v>
      </c>
      <c r="J46" s="4">
        <v>471</v>
      </c>
      <c r="K46" s="8">
        <f t="shared" si="3"/>
        <v>52</v>
      </c>
      <c r="L46" s="8">
        <f t="shared" si="4"/>
        <v>175</v>
      </c>
      <c r="M46" s="8">
        <f t="shared" si="5"/>
        <v>325</v>
      </c>
      <c r="N46" s="8">
        <f t="shared" si="6"/>
        <v>52</v>
      </c>
      <c r="O46" s="9">
        <f t="shared" si="7"/>
        <v>500</v>
      </c>
    </row>
    <row r="47" spans="1:15" ht="15.75" thickBot="1">
      <c r="A47" s="3">
        <v>41</v>
      </c>
      <c r="B47" s="3" t="s">
        <v>51</v>
      </c>
      <c r="C47" s="3" t="s">
        <v>158</v>
      </c>
      <c r="D47" s="3" t="s">
        <v>4</v>
      </c>
      <c r="E47" s="7" t="s">
        <v>41</v>
      </c>
      <c r="F47" s="7"/>
      <c r="G47" s="2">
        <v>191</v>
      </c>
      <c r="H47" s="2">
        <v>170</v>
      </c>
      <c r="I47" s="2">
        <v>77</v>
      </c>
      <c r="J47" s="4">
        <v>438</v>
      </c>
      <c r="K47" s="8">
        <f t="shared" si="3"/>
        <v>210</v>
      </c>
      <c r="L47" s="8">
        <f t="shared" si="4"/>
        <v>196</v>
      </c>
      <c r="M47" s="8">
        <f t="shared" si="5"/>
        <v>92</v>
      </c>
      <c r="N47" s="8">
        <f t="shared" si="6"/>
        <v>92</v>
      </c>
      <c r="O47" s="9">
        <f t="shared" si="7"/>
        <v>406</v>
      </c>
    </row>
    <row r="48" spans="1:15" ht="15.75" thickBot="1">
      <c r="A48" s="3">
        <v>42</v>
      </c>
      <c r="B48" s="3" t="s">
        <v>167</v>
      </c>
      <c r="C48" s="3" t="s">
        <v>163</v>
      </c>
      <c r="D48" s="3" t="s">
        <v>4</v>
      </c>
      <c r="E48" s="7" t="s">
        <v>36</v>
      </c>
      <c r="F48" s="7"/>
      <c r="G48" s="2">
        <v>179</v>
      </c>
      <c r="H48" s="2">
        <v>178</v>
      </c>
      <c r="I48" s="2">
        <v>67</v>
      </c>
      <c r="J48" s="4">
        <v>424</v>
      </c>
      <c r="K48" s="8">
        <f t="shared" si="3"/>
        <v>197</v>
      </c>
      <c r="L48" s="8">
        <f t="shared" si="4"/>
        <v>205</v>
      </c>
      <c r="M48" s="8">
        <f t="shared" si="5"/>
        <v>80</v>
      </c>
      <c r="N48" s="8">
        <f t="shared" si="6"/>
        <v>80</v>
      </c>
      <c r="O48" s="9">
        <f t="shared" si="7"/>
        <v>402</v>
      </c>
    </row>
    <row r="49" spans="1:15" ht="15.75" thickBot="1">
      <c r="A49" s="3">
        <v>43</v>
      </c>
      <c r="B49" s="3" t="s">
        <v>70</v>
      </c>
      <c r="C49" s="3" t="s">
        <v>159</v>
      </c>
      <c r="D49" s="3" t="s">
        <v>4</v>
      </c>
      <c r="E49" s="7" t="s">
        <v>42</v>
      </c>
      <c r="F49" s="7"/>
      <c r="G49" s="2">
        <v>127</v>
      </c>
      <c r="H49" s="2">
        <v>138</v>
      </c>
      <c r="I49" s="2">
        <v>126</v>
      </c>
      <c r="J49" s="4">
        <v>391</v>
      </c>
      <c r="K49" s="8">
        <f t="shared" si="3"/>
        <v>140</v>
      </c>
      <c r="L49" s="8">
        <f t="shared" si="4"/>
        <v>159</v>
      </c>
      <c r="M49" s="8">
        <f t="shared" si="5"/>
        <v>151</v>
      </c>
      <c r="N49" s="8">
        <f t="shared" si="6"/>
        <v>140</v>
      </c>
      <c r="O49" s="9">
        <f t="shared" si="7"/>
        <v>310</v>
      </c>
    </row>
    <row r="50" spans="1:15" ht="15.75" thickBot="1">
      <c r="A50" s="3">
        <v>44</v>
      </c>
      <c r="B50" s="3" t="s">
        <v>77</v>
      </c>
      <c r="C50" s="3" t="s">
        <v>156</v>
      </c>
      <c r="D50" s="3" t="s">
        <v>4</v>
      </c>
      <c r="E50" s="7" t="s">
        <v>5</v>
      </c>
      <c r="F50" s="7" t="s">
        <v>43</v>
      </c>
      <c r="G50" s="2">
        <v>93</v>
      </c>
      <c r="H50" s="2">
        <v>139</v>
      </c>
      <c r="I50" s="2">
        <v>61</v>
      </c>
      <c r="J50" s="4">
        <v>293</v>
      </c>
      <c r="K50" s="8">
        <f t="shared" si="3"/>
        <v>102</v>
      </c>
      <c r="L50" s="8">
        <f t="shared" si="4"/>
        <v>160</v>
      </c>
      <c r="M50" s="8">
        <f t="shared" si="5"/>
        <v>73</v>
      </c>
      <c r="N50" s="8">
        <f t="shared" si="6"/>
        <v>73</v>
      </c>
      <c r="O50" s="9">
        <f t="shared" si="7"/>
        <v>262</v>
      </c>
    </row>
    <row r="51" spans="1:15" ht="15.75" thickBot="1">
      <c r="A51" s="3">
        <v>45</v>
      </c>
      <c r="B51" s="3" t="s">
        <v>86</v>
      </c>
      <c r="C51" s="3" t="s">
        <v>165</v>
      </c>
      <c r="D51" s="3" t="s">
        <v>4</v>
      </c>
      <c r="E51" s="7" t="s">
        <v>44</v>
      </c>
      <c r="F51" s="7" t="s">
        <v>45</v>
      </c>
      <c r="G51" s="2">
        <v>47</v>
      </c>
      <c r="H51" s="2">
        <v>162</v>
      </c>
      <c r="I51" s="2">
        <v>0</v>
      </c>
      <c r="J51" s="4">
        <v>209</v>
      </c>
      <c r="K51" s="8">
        <f t="shared" si="3"/>
        <v>52</v>
      </c>
      <c r="L51" s="8">
        <f t="shared" si="4"/>
        <v>186</v>
      </c>
      <c r="M51" s="8">
        <f t="shared" si="5"/>
        <v>0</v>
      </c>
      <c r="N51" s="8">
        <f t="shared" si="6"/>
        <v>0</v>
      </c>
      <c r="O51" s="9">
        <f t="shared" si="7"/>
        <v>238</v>
      </c>
    </row>
    <row r="52" spans="1:15" ht="15.75" thickBot="1">
      <c r="A52" s="3">
        <v>46</v>
      </c>
      <c r="B52" s="3" t="s">
        <v>47</v>
      </c>
      <c r="C52" s="3" t="s">
        <v>158</v>
      </c>
      <c r="D52" s="3" t="s">
        <v>4</v>
      </c>
      <c r="E52" s="7" t="s">
        <v>41</v>
      </c>
      <c r="F52" s="7"/>
      <c r="G52" s="2">
        <v>0</v>
      </c>
      <c r="H52" s="2">
        <v>0</v>
      </c>
      <c r="I52" s="2">
        <v>0</v>
      </c>
      <c r="J52" s="4">
        <v>0</v>
      </c>
      <c r="K52" s="8">
        <f t="shared" si="3"/>
        <v>0</v>
      </c>
      <c r="L52" s="8">
        <f t="shared" si="4"/>
        <v>0</v>
      </c>
      <c r="M52" s="8">
        <f t="shared" si="5"/>
        <v>0</v>
      </c>
      <c r="N52" s="8">
        <f t="shared" si="6"/>
        <v>0</v>
      </c>
      <c r="O52" s="9">
        <f t="shared" si="7"/>
        <v>0</v>
      </c>
    </row>
    <row r="53" spans="1:15" ht="15.75" thickBot="1">
      <c r="A53" s="3">
        <v>46</v>
      </c>
      <c r="B53" s="3" t="s">
        <v>74</v>
      </c>
      <c r="C53" s="3" t="s">
        <v>75</v>
      </c>
      <c r="D53" s="3" t="s">
        <v>4</v>
      </c>
      <c r="E53" s="7" t="s">
        <v>41</v>
      </c>
      <c r="F53" s="7"/>
      <c r="G53" s="2">
        <v>0</v>
      </c>
      <c r="H53" s="2">
        <v>0</v>
      </c>
      <c r="I53" s="2">
        <v>0</v>
      </c>
      <c r="J53" s="4">
        <v>0</v>
      </c>
      <c r="K53" s="8">
        <f t="shared" si="3"/>
        <v>0</v>
      </c>
      <c r="L53" s="8">
        <f t="shared" si="4"/>
        <v>0</v>
      </c>
      <c r="M53" s="8">
        <f t="shared" si="5"/>
        <v>0</v>
      </c>
      <c r="N53" s="8">
        <f t="shared" si="6"/>
        <v>0</v>
      </c>
      <c r="O53" s="9">
        <f t="shared" si="7"/>
        <v>0</v>
      </c>
    </row>
    <row r="54" spans="1:15" ht="15.75" thickBot="1">
      <c r="A54" s="3">
        <v>46</v>
      </c>
      <c r="B54" s="3" t="s">
        <v>52</v>
      </c>
      <c r="C54" s="3" t="s">
        <v>53</v>
      </c>
      <c r="D54" s="3" t="s">
        <v>4</v>
      </c>
      <c r="E54" s="7" t="s">
        <v>41</v>
      </c>
      <c r="F54" s="7"/>
      <c r="G54" s="2">
        <v>0</v>
      </c>
      <c r="H54" s="2">
        <v>0</v>
      </c>
      <c r="I54" s="2">
        <v>0</v>
      </c>
      <c r="J54" s="4">
        <v>0</v>
      </c>
      <c r="K54" s="8">
        <f t="shared" si="3"/>
        <v>0</v>
      </c>
      <c r="L54" s="8">
        <f t="shared" si="4"/>
        <v>0</v>
      </c>
      <c r="M54" s="8">
        <f t="shared" si="5"/>
        <v>0</v>
      </c>
      <c r="N54" s="8">
        <f t="shared" si="6"/>
        <v>0</v>
      </c>
      <c r="O54" s="9">
        <f t="shared" si="7"/>
        <v>0</v>
      </c>
    </row>
    <row r="55" spans="1:15" ht="15.75" thickBot="1">
      <c r="A55" s="3">
        <v>46</v>
      </c>
      <c r="B55" s="3" t="s">
        <v>54</v>
      </c>
      <c r="C55" s="3" t="s">
        <v>55</v>
      </c>
      <c r="D55" s="3" t="s">
        <v>4</v>
      </c>
      <c r="E55" s="7" t="s">
        <v>41</v>
      </c>
      <c r="F55" s="7"/>
      <c r="G55" s="2">
        <v>0</v>
      </c>
      <c r="H55" s="2">
        <v>0</v>
      </c>
      <c r="I55" s="2">
        <v>0</v>
      </c>
      <c r="J55" s="4">
        <v>0</v>
      </c>
      <c r="K55" s="8">
        <f t="shared" si="3"/>
        <v>0</v>
      </c>
      <c r="L55" s="8">
        <f t="shared" si="4"/>
        <v>0</v>
      </c>
      <c r="M55" s="8">
        <f t="shared" si="5"/>
        <v>0</v>
      </c>
      <c r="N55" s="8">
        <f t="shared" si="6"/>
        <v>0</v>
      </c>
      <c r="O55" s="9">
        <f t="shared" si="7"/>
        <v>0</v>
      </c>
    </row>
    <row r="56" spans="1:15" ht="15.75" thickBot="1">
      <c r="A56" s="3">
        <v>46</v>
      </c>
      <c r="B56" s="3" t="s">
        <v>81</v>
      </c>
      <c r="C56" s="3" t="s">
        <v>82</v>
      </c>
      <c r="D56" s="3" t="s">
        <v>4</v>
      </c>
      <c r="E56" s="7" t="s">
        <v>41</v>
      </c>
      <c r="F56" s="7"/>
      <c r="G56" s="2">
        <v>0</v>
      </c>
      <c r="H56" s="2">
        <v>0</v>
      </c>
      <c r="I56" s="2">
        <v>0</v>
      </c>
      <c r="J56" s="4">
        <v>0</v>
      </c>
      <c r="K56" s="8">
        <f t="shared" si="3"/>
        <v>0</v>
      </c>
      <c r="L56" s="8">
        <f t="shared" si="4"/>
        <v>0</v>
      </c>
      <c r="M56" s="8">
        <f t="shared" si="5"/>
        <v>0</v>
      </c>
      <c r="N56" s="8">
        <f t="shared" si="6"/>
        <v>0</v>
      </c>
      <c r="O56" s="9">
        <f t="shared" si="7"/>
        <v>0</v>
      </c>
    </row>
    <row r="57" spans="1:15" ht="15.75" thickBot="1">
      <c r="A57" s="3">
        <v>46</v>
      </c>
      <c r="B57" s="3" t="s">
        <v>84</v>
      </c>
      <c r="C57" s="3" t="s">
        <v>85</v>
      </c>
      <c r="D57" s="3" t="s">
        <v>56</v>
      </c>
      <c r="E57" s="7" t="s">
        <v>41</v>
      </c>
      <c r="F57" s="7"/>
      <c r="G57" s="2">
        <v>0</v>
      </c>
      <c r="H57" s="2">
        <v>0</v>
      </c>
      <c r="I57" s="2">
        <v>0</v>
      </c>
      <c r="J57" s="4">
        <v>0</v>
      </c>
      <c r="K57" s="8">
        <f t="shared" si="3"/>
        <v>0</v>
      </c>
      <c r="L57" s="8">
        <f t="shared" si="4"/>
        <v>0</v>
      </c>
      <c r="M57" s="8">
        <f t="shared" si="5"/>
        <v>0</v>
      </c>
      <c r="N57" s="8">
        <f t="shared" si="6"/>
        <v>0</v>
      </c>
      <c r="O57" s="9">
        <f t="shared" si="7"/>
        <v>0</v>
      </c>
    </row>
    <row r="58" spans="1:15" ht="15.75" thickBot="1">
      <c r="A58" s="3">
        <v>46</v>
      </c>
      <c r="B58" s="3" t="s">
        <v>87</v>
      </c>
      <c r="C58" s="3" t="s">
        <v>88</v>
      </c>
      <c r="D58" s="3" t="s">
        <v>4</v>
      </c>
      <c r="E58" s="7" t="s">
        <v>41</v>
      </c>
      <c r="F58" s="7"/>
      <c r="G58" s="2">
        <v>0</v>
      </c>
      <c r="H58" s="2">
        <v>0</v>
      </c>
      <c r="I58" s="2">
        <v>0</v>
      </c>
      <c r="J58" s="4">
        <v>0</v>
      </c>
      <c r="K58" s="8">
        <f t="shared" si="3"/>
        <v>0</v>
      </c>
      <c r="L58" s="8">
        <f t="shared" si="4"/>
        <v>0</v>
      </c>
      <c r="M58" s="8">
        <f t="shared" si="5"/>
        <v>0</v>
      </c>
      <c r="N58" s="8">
        <f t="shared" si="6"/>
        <v>0</v>
      </c>
      <c r="O58" s="9">
        <f t="shared" si="7"/>
        <v>0</v>
      </c>
    </row>
    <row r="59" spans="1:15" ht="15.75" thickBot="1">
      <c r="A59" s="3">
        <v>46</v>
      </c>
      <c r="B59" s="3" t="s">
        <v>89</v>
      </c>
      <c r="C59" s="3" t="s">
        <v>90</v>
      </c>
      <c r="D59" s="3" t="s">
        <v>4</v>
      </c>
      <c r="E59" s="7" t="s">
        <v>41</v>
      </c>
      <c r="F59" s="7"/>
      <c r="G59" s="2">
        <v>0</v>
      </c>
      <c r="H59" s="2">
        <v>0</v>
      </c>
      <c r="I59" s="2">
        <v>0</v>
      </c>
      <c r="J59" s="4">
        <v>0</v>
      </c>
      <c r="K59" s="8">
        <f t="shared" si="3"/>
        <v>0</v>
      </c>
      <c r="L59" s="8">
        <f t="shared" si="4"/>
        <v>0</v>
      </c>
      <c r="M59" s="8">
        <f t="shared" si="5"/>
        <v>0</v>
      </c>
      <c r="N59" s="8">
        <f t="shared" si="6"/>
        <v>0</v>
      </c>
      <c r="O59" s="9">
        <f t="shared" si="7"/>
        <v>0</v>
      </c>
    </row>
    <row r="60" spans="1:15" ht="15.75" thickBot="1">
      <c r="A60" s="3">
        <v>46</v>
      </c>
      <c r="B60" s="3" t="s">
        <v>58</v>
      </c>
      <c r="C60" s="3" t="s">
        <v>59</v>
      </c>
      <c r="D60" s="3" t="s">
        <v>4</v>
      </c>
      <c r="E60" s="7" t="s">
        <v>41</v>
      </c>
      <c r="F60" s="7"/>
      <c r="G60" s="2">
        <v>0</v>
      </c>
      <c r="H60" s="2">
        <v>0</v>
      </c>
      <c r="I60" s="2">
        <v>0</v>
      </c>
      <c r="J60" s="4">
        <v>0</v>
      </c>
      <c r="K60" s="8">
        <f t="shared" si="3"/>
        <v>0</v>
      </c>
      <c r="L60" s="8">
        <f t="shared" si="4"/>
        <v>0</v>
      </c>
      <c r="M60" s="8">
        <f t="shared" si="5"/>
        <v>0</v>
      </c>
      <c r="N60" s="8">
        <f t="shared" si="6"/>
        <v>0</v>
      </c>
      <c r="O60" s="9">
        <f t="shared" si="7"/>
        <v>0</v>
      </c>
    </row>
    <row r="61" spans="1:15" ht="15.75" thickBot="1">
      <c r="A61" s="3">
        <v>46</v>
      </c>
      <c r="B61" s="3" t="s">
        <v>91</v>
      </c>
      <c r="C61" s="3" t="s">
        <v>92</v>
      </c>
      <c r="D61" s="3" t="s">
        <v>4</v>
      </c>
      <c r="E61" s="7" t="s">
        <v>41</v>
      </c>
      <c r="F61" s="7"/>
      <c r="G61" s="2">
        <v>0</v>
      </c>
      <c r="H61" s="2">
        <v>0</v>
      </c>
      <c r="I61" s="2">
        <v>0</v>
      </c>
      <c r="J61" s="4">
        <v>0</v>
      </c>
      <c r="K61" s="8">
        <f t="shared" si="3"/>
        <v>0</v>
      </c>
      <c r="L61" s="8">
        <f t="shared" si="4"/>
        <v>0</v>
      </c>
      <c r="M61" s="8">
        <f t="shared" si="5"/>
        <v>0</v>
      </c>
      <c r="N61" s="8">
        <f t="shared" si="6"/>
        <v>0</v>
      </c>
      <c r="O61" s="9">
        <f t="shared" si="7"/>
        <v>0</v>
      </c>
    </row>
    <row r="62" spans="1:15" ht="15.75" thickBot="1">
      <c r="A62" s="3">
        <v>46</v>
      </c>
      <c r="B62" s="3" t="s">
        <v>93</v>
      </c>
      <c r="C62" s="3" t="s">
        <v>94</v>
      </c>
      <c r="D62" s="3" t="s">
        <v>4</v>
      </c>
      <c r="E62" s="7" t="s">
        <v>41</v>
      </c>
      <c r="F62" s="7"/>
      <c r="G62" s="2">
        <v>0</v>
      </c>
      <c r="H62" s="2">
        <v>0</v>
      </c>
      <c r="I62" s="2">
        <v>0</v>
      </c>
      <c r="J62" s="4">
        <v>0</v>
      </c>
      <c r="K62" s="8">
        <f t="shared" si="3"/>
        <v>0</v>
      </c>
      <c r="L62" s="8">
        <f t="shared" si="4"/>
        <v>0</v>
      </c>
      <c r="M62" s="8">
        <f t="shared" si="5"/>
        <v>0</v>
      </c>
      <c r="N62" s="8">
        <f t="shared" si="6"/>
        <v>0</v>
      </c>
      <c r="O62" s="9">
        <f t="shared" si="7"/>
        <v>0</v>
      </c>
    </row>
    <row r="63" spans="1:15" ht="15.75" thickBot="1">
      <c r="A63" s="3">
        <v>46</v>
      </c>
      <c r="B63" s="3" t="s">
        <v>60</v>
      </c>
      <c r="C63" s="3" t="s">
        <v>61</v>
      </c>
      <c r="D63" s="3" t="s">
        <v>4</v>
      </c>
      <c r="E63" s="7" t="s">
        <v>41</v>
      </c>
      <c r="F63" s="7"/>
      <c r="G63" s="2">
        <v>0</v>
      </c>
      <c r="H63" s="2">
        <v>0</v>
      </c>
      <c r="I63" s="2">
        <v>0</v>
      </c>
      <c r="J63" s="4">
        <v>0</v>
      </c>
      <c r="K63" s="8">
        <f t="shared" si="3"/>
        <v>0</v>
      </c>
      <c r="L63" s="8">
        <f t="shared" si="4"/>
        <v>0</v>
      </c>
      <c r="M63" s="8">
        <f t="shared" si="5"/>
        <v>0</v>
      </c>
      <c r="N63" s="8">
        <f t="shared" si="6"/>
        <v>0</v>
      </c>
      <c r="O63" s="9">
        <f t="shared" si="7"/>
        <v>0</v>
      </c>
    </row>
    <row r="64" spans="1:15" ht="15.75" thickBot="1">
      <c r="A64" s="3">
        <v>46</v>
      </c>
      <c r="B64" s="3" t="s">
        <v>97</v>
      </c>
      <c r="C64" s="3" t="s">
        <v>159</v>
      </c>
      <c r="D64" s="3" t="s">
        <v>4</v>
      </c>
      <c r="E64" s="7" t="s">
        <v>41</v>
      </c>
      <c r="F64" s="7"/>
      <c r="G64" s="2">
        <v>0</v>
      </c>
      <c r="H64" s="2">
        <v>0</v>
      </c>
      <c r="I64" s="2">
        <v>0</v>
      </c>
      <c r="J64" s="4">
        <v>0</v>
      </c>
      <c r="K64" s="8">
        <f t="shared" si="3"/>
        <v>0</v>
      </c>
      <c r="L64" s="8">
        <f t="shared" si="4"/>
        <v>0</v>
      </c>
      <c r="M64" s="8">
        <f t="shared" si="5"/>
        <v>0</v>
      </c>
      <c r="N64" s="8">
        <f t="shared" si="6"/>
        <v>0</v>
      </c>
      <c r="O64" s="9">
        <f t="shared" si="7"/>
        <v>0</v>
      </c>
    </row>
    <row r="65" spans="1:15" ht="15.75" thickBot="1">
      <c r="A65" s="3">
        <v>46</v>
      </c>
      <c r="B65" s="3" t="s">
        <v>65</v>
      </c>
      <c r="C65" s="3" t="s">
        <v>66</v>
      </c>
      <c r="D65" s="3" t="s">
        <v>4</v>
      </c>
      <c r="E65" s="7" t="s">
        <v>41</v>
      </c>
      <c r="F65" s="7"/>
      <c r="G65" s="2">
        <v>0</v>
      </c>
      <c r="H65" s="2">
        <v>0</v>
      </c>
      <c r="I65" s="2">
        <v>0</v>
      </c>
      <c r="J65" s="4">
        <v>0</v>
      </c>
      <c r="K65" s="8">
        <f t="shared" si="3"/>
        <v>0</v>
      </c>
      <c r="L65" s="8">
        <f t="shared" si="4"/>
        <v>0</v>
      </c>
      <c r="M65" s="8">
        <f t="shared" si="5"/>
        <v>0</v>
      </c>
      <c r="N65" s="8">
        <f t="shared" si="6"/>
        <v>0</v>
      </c>
      <c r="O65" s="9">
        <f t="shared" si="7"/>
        <v>0</v>
      </c>
    </row>
    <row r="66" spans="1:15" ht="15.75" thickBot="1">
      <c r="A66" s="3">
        <v>46</v>
      </c>
      <c r="B66" s="3" t="s">
        <v>70</v>
      </c>
      <c r="C66" s="3" t="s">
        <v>71</v>
      </c>
      <c r="D66" s="3" t="s">
        <v>4</v>
      </c>
      <c r="E66" s="7" t="s">
        <v>41</v>
      </c>
      <c r="F66" s="7"/>
      <c r="G66" s="2">
        <v>0</v>
      </c>
      <c r="H66" s="2">
        <v>0</v>
      </c>
      <c r="I66" s="2">
        <v>0</v>
      </c>
      <c r="J66" s="4">
        <v>0</v>
      </c>
      <c r="K66" s="8">
        <f t="shared" si="3"/>
        <v>0</v>
      </c>
      <c r="L66" s="8">
        <f t="shared" si="4"/>
        <v>0</v>
      </c>
      <c r="M66" s="8">
        <f t="shared" si="5"/>
        <v>0</v>
      </c>
      <c r="N66" s="8">
        <f t="shared" si="6"/>
        <v>0</v>
      </c>
      <c r="O66" s="9">
        <f t="shared" si="7"/>
        <v>0</v>
      </c>
    </row>
    <row r="67" spans="1:15" ht="15.75" thickBot="1">
      <c r="A67" s="3">
        <v>46</v>
      </c>
      <c r="B67" s="3" t="s">
        <v>104</v>
      </c>
      <c r="C67" s="3" t="s">
        <v>105</v>
      </c>
      <c r="D67" s="3" t="s">
        <v>4</v>
      </c>
      <c r="E67" s="7" t="s">
        <v>41</v>
      </c>
      <c r="F67" s="7"/>
      <c r="G67" s="2">
        <v>0</v>
      </c>
      <c r="H67" s="2">
        <v>0</v>
      </c>
      <c r="I67" s="2">
        <v>0</v>
      </c>
      <c r="J67" s="4">
        <v>0</v>
      </c>
      <c r="K67" s="8">
        <f t="shared" si="3"/>
        <v>0</v>
      </c>
      <c r="L67" s="8">
        <f t="shared" si="4"/>
        <v>0</v>
      </c>
      <c r="M67" s="8">
        <f t="shared" si="5"/>
        <v>0</v>
      </c>
      <c r="N67" s="8">
        <f t="shared" si="6"/>
        <v>0</v>
      </c>
      <c r="O67" s="9">
        <f t="shared" si="7"/>
        <v>0</v>
      </c>
    </row>
    <row r="68" spans="1:15" ht="15.75" thickBot="1">
      <c r="A68" s="3">
        <v>46</v>
      </c>
      <c r="B68" s="3" t="s">
        <v>118</v>
      </c>
      <c r="C68" s="3" t="s">
        <v>119</v>
      </c>
      <c r="D68" s="3" t="s">
        <v>4</v>
      </c>
      <c r="E68" s="7" t="s">
        <v>41</v>
      </c>
      <c r="F68" s="7"/>
      <c r="G68" s="2">
        <v>0</v>
      </c>
      <c r="H68" s="2">
        <v>0</v>
      </c>
      <c r="I68" s="2">
        <v>0</v>
      </c>
      <c r="J68" s="4">
        <v>0</v>
      </c>
      <c r="K68" s="8">
        <f t="shared" si="3"/>
        <v>0</v>
      </c>
      <c r="L68" s="8">
        <f t="shared" si="4"/>
        <v>0</v>
      </c>
      <c r="M68" s="8">
        <f t="shared" si="5"/>
        <v>0</v>
      </c>
      <c r="N68" s="8">
        <f t="shared" si="6"/>
        <v>0</v>
      </c>
      <c r="O68" s="9">
        <f t="shared" si="7"/>
        <v>0</v>
      </c>
    </row>
    <row r="69" spans="1:15" ht="15.75" thickBot="1">
      <c r="A69" s="3">
        <v>46</v>
      </c>
      <c r="B69" s="3" t="s">
        <v>123</v>
      </c>
      <c r="C69" s="3" t="s">
        <v>69</v>
      </c>
      <c r="D69" s="3" t="s">
        <v>4</v>
      </c>
      <c r="E69" s="7" t="s">
        <v>41</v>
      </c>
      <c r="F69" s="7"/>
      <c r="G69" s="2">
        <v>0</v>
      </c>
      <c r="H69" s="2">
        <v>0</v>
      </c>
      <c r="I69" s="2">
        <v>0</v>
      </c>
      <c r="J69" s="4">
        <v>0</v>
      </c>
      <c r="K69" s="8">
        <f t="shared" si="3"/>
        <v>0</v>
      </c>
      <c r="L69" s="8">
        <f t="shared" si="4"/>
        <v>0</v>
      </c>
      <c r="M69" s="8">
        <f t="shared" si="5"/>
        <v>0</v>
      </c>
      <c r="N69" s="8">
        <f t="shared" si="6"/>
        <v>0</v>
      </c>
      <c r="O69" s="9">
        <f t="shared" si="7"/>
        <v>0</v>
      </c>
    </row>
    <row r="70" spans="1:15" ht="15.75" thickBot="1">
      <c r="A70" s="3">
        <v>46</v>
      </c>
      <c r="B70" s="3" t="s">
        <v>48</v>
      </c>
      <c r="C70" s="3" t="s">
        <v>49</v>
      </c>
      <c r="D70" s="3" t="s">
        <v>4</v>
      </c>
      <c r="E70" s="7" t="s">
        <v>5</v>
      </c>
      <c r="F70" s="7"/>
      <c r="G70" s="2">
        <v>0</v>
      </c>
      <c r="H70" s="2">
        <v>0</v>
      </c>
      <c r="I70" s="2">
        <v>0</v>
      </c>
      <c r="J70" s="4">
        <v>0</v>
      </c>
      <c r="K70" s="8">
        <f t="shared" si="3"/>
        <v>0</v>
      </c>
      <c r="L70" s="8">
        <f t="shared" si="4"/>
        <v>0</v>
      </c>
      <c r="M70" s="8">
        <f t="shared" si="5"/>
        <v>0</v>
      </c>
      <c r="N70" s="8">
        <f t="shared" si="6"/>
        <v>0</v>
      </c>
      <c r="O70" s="9">
        <f t="shared" si="7"/>
        <v>0</v>
      </c>
    </row>
    <row r="71" spans="1:15" ht="15.75" thickBot="1">
      <c r="A71" s="3">
        <v>46</v>
      </c>
      <c r="B71" s="3" t="s">
        <v>109</v>
      </c>
      <c r="C71" s="3" t="s">
        <v>110</v>
      </c>
      <c r="D71" s="3" t="s">
        <v>4</v>
      </c>
      <c r="E71" s="7" t="s">
        <v>5</v>
      </c>
      <c r="F71" s="7"/>
      <c r="G71" s="2">
        <v>0</v>
      </c>
      <c r="H71" s="2">
        <v>0</v>
      </c>
      <c r="I71" s="2">
        <v>0</v>
      </c>
      <c r="J71" s="4">
        <v>0</v>
      </c>
      <c r="K71" s="8">
        <f t="shared" si="3"/>
        <v>0</v>
      </c>
      <c r="L71" s="8">
        <f t="shared" si="4"/>
        <v>0</v>
      </c>
      <c r="M71" s="8">
        <f t="shared" si="5"/>
        <v>0</v>
      </c>
      <c r="N71" s="8">
        <f t="shared" ref="N71:N72" si="8">MIN(K71:M71)</f>
        <v>0</v>
      </c>
      <c r="O71" s="9">
        <f t="shared" ref="O71:O72" si="9">SUM(K71:M71)-N71</f>
        <v>0</v>
      </c>
    </row>
    <row r="72" spans="1:15" ht="15.75" thickBot="1">
      <c r="A72" s="3">
        <v>46</v>
      </c>
      <c r="B72" s="3" t="s">
        <v>62</v>
      </c>
      <c r="C72" s="3" t="s">
        <v>63</v>
      </c>
      <c r="D72" s="3" t="s">
        <v>4</v>
      </c>
      <c r="E72" s="7" t="s">
        <v>170</v>
      </c>
      <c r="F72" s="7" t="s">
        <v>171</v>
      </c>
      <c r="G72" s="2">
        <v>0</v>
      </c>
      <c r="H72" s="2">
        <v>0</v>
      </c>
      <c r="I72" s="2">
        <v>0</v>
      </c>
      <c r="J72" s="4">
        <v>0</v>
      </c>
      <c r="K72" s="8">
        <f t="shared" ref="K72" si="10">ROUND(G72*K$5,)</f>
        <v>0</v>
      </c>
      <c r="L72" s="8">
        <f t="shared" ref="L72" si="11">ROUND(H72*L$5,)</f>
        <v>0</v>
      </c>
      <c r="M72" s="8">
        <f t="shared" ref="M72" si="12">ROUND(I72*M$5,)</f>
        <v>0</v>
      </c>
      <c r="N72" s="8">
        <f t="shared" si="8"/>
        <v>0</v>
      </c>
      <c r="O72" s="9">
        <f t="shared" si="9"/>
        <v>0</v>
      </c>
    </row>
  </sheetData>
  <autoFilter ref="B6:O72">
    <sortState ref="B4:O69">
      <sortCondition descending="1" ref="O3:O69"/>
    </sortState>
  </autoFilter>
  <conditionalFormatting sqref="K7:K72">
    <cfRule type="expression" dxfId="3" priority="4">
      <formula>$N7=$K7</formula>
    </cfRule>
  </conditionalFormatting>
  <conditionalFormatting sqref="L7:L72">
    <cfRule type="expression" dxfId="2" priority="3">
      <formula>$L7=$N7</formula>
    </cfRule>
  </conditionalFormatting>
  <conditionalFormatting sqref="M7:M72">
    <cfRule type="expression" dxfId="1" priority="2">
      <formula>$M7=$N7</formula>
    </cfRule>
  </conditionalFormatting>
  <conditionalFormatting sqref="K4:M5">
    <cfRule type="expression" dxfId="0" priority="1">
      <formula>$N4=$K4</formula>
    </cfRule>
  </conditionalFormatting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</dc:creator>
  <cp:lastModifiedBy>Bird</cp:lastModifiedBy>
  <dcterms:created xsi:type="dcterms:W3CDTF">2015-06-15T09:40:40Z</dcterms:created>
  <dcterms:modified xsi:type="dcterms:W3CDTF">2015-06-16T11:23:47Z</dcterms:modified>
</cp:coreProperties>
</file>